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eilid.sharepoint.com/sites/Uhistranspordikeskus-Avalik/Shared Documents/2026/"/>
    </mc:Choice>
  </mc:AlternateContent>
  <xr:revisionPtr revIDLastSave="1" documentId="8_{63EF3BBF-A552-436D-8C94-E050DF184341}" xr6:coauthVersionLast="47" xr6:coauthVersionMax="47" xr10:uidLastSave="{FE55B067-F558-4257-A4B3-06DA40B52AE4}"/>
  <bookViews>
    <workbookView xWindow="-90" yWindow="0" windowWidth="9780" windowHeight="11370" xr2:uid="{B7CD6123-3848-4633-A99F-013949B454AF}"/>
  </bookViews>
  <sheets>
    <sheet name="Kallaste-Rakvere" sheetId="1" r:id="rId1"/>
    <sheet name="Rakvere-Kallaste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6" i="1" l="1"/>
  <c r="F37" i="1"/>
  <c r="F38" i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35" i="1"/>
  <c r="F31" i="1"/>
  <c r="F32" i="1"/>
  <c r="F33" i="1"/>
  <c r="F34" i="1"/>
  <c r="C69" i="4"/>
  <c r="C70" i="4"/>
  <c r="C71" i="4"/>
  <c r="C72" i="4"/>
  <c r="C73" i="4"/>
  <c r="C74" i="4"/>
  <c r="C75" i="4" s="1"/>
  <c r="C76" i="4" s="1"/>
  <c r="C77" i="4" s="1"/>
  <c r="C78" i="4" s="1"/>
  <c r="C79" i="4" s="1"/>
  <c r="C80" i="4" s="1"/>
  <c r="C81" i="4" s="1"/>
  <c r="C82" i="4" s="1"/>
  <c r="C83" i="4" s="1"/>
  <c r="C84" i="4" s="1"/>
  <c r="C85" i="4" s="1"/>
  <c r="C86" i="4" s="1"/>
  <c r="C87" i="4" s="1"/>
  <c r="C88" i="4" s="1"/>
  <c r="C68" i="4"/>
  <c r="C67" i="4"/>
  <c r="C18" i="4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C51" i="4" s="1"/>
  <c r="C52" i="4" s="1"/>
  <c r="C53" i="4" s="1"/>
  <c r="C54" i="4" s="1"/>
  <c r="C55" i="4" s="1"/>
  <c r="C56" i="4" s="1"/>
  <c r="C57" i="4" s="1"/>
  <c r="C58" i="4" s="1"/>
  <c r="C59" i="4" s="1"/>
  <c r="C60" i="4" s="1"/>
  <c r="C61" i="4" s="1"/>
  <c r="C62" i="4" s="1"/>
  <c r="C63" i="4" s="1"/>
  <c r="C64" i="4" s="1"/>
  <c r="C65" i="4" s="1"/>
  <c r="C66" i="4" s="1"/>
  <c r="F17" i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</calcChain>
</file>

<file path=xl/sharedStrings.xml><?xml version="1.0" encoding="utf-8"?>
<sst xmlns="http://schemas.openxmlformats.org/spreadsheetml/2006/main" count="186" uniqueCount="108">
  <si>
    <t>MTÜ Jõgevamaa Ühistranspordikeskus
Äriregistrikood 80229484
Silla 2, Põltsamaa 48104
Tel +732 5388 0540
E-post kristjan.noormagi@uhistransport.ee</t>
  </si>
  <si>
    <t>SÕIDUPLAAN</t>
  </si>
  <si>
    <t>Kehtib alates:</t>
  </si>
  <si>
    <t>Liiklus toimub:</t>
  </si>
  <si>
    <t>E-P, k.a riigipühadel</t>
  </si>
  <si>
    <t>Liini teenindab:</t>
  </si>
  <si>
    <t>Eesti Bussiliinid OÜ</t>
  </si>
  <si>
    <t>Väljumise või saabumise kellaaeg</t>
  </si>
  <si>
    <t>Liini pikkus (km)</t>
  </si>
  <si>
    <t>Peatuste vahe (km)</t>
  </si>
  <si>
    <t>Peatuse nimi</t>
  </si>
  <si>
    <t>0,0</t>
  </si>
  <si>
    <t>-</t>
  </si>
  <si>
    <t>MUSTVEE</t>
  </si>
  <si>
    <t>MARAT</t>
  </si>
  <si>
    <t>KOLMNURGA</t>
  </si>
  <si>
    <t xml:space="preserve">Vedaja: Eesti Bussiliinid OÜ
Äriregistrikood 1270182
Estakaadi 4-10, Jõgeva 48303 
 Tel +372 776 0321 
E-post jogeva@atko.ee                </t>
  </si>
  <si>
    <t>Jõgeva maakonna bussiliiniveo avaliku teenindamise leping nr 1                              </t>
  </si>
  <si>
    <t>Sõlmitud 15.12.2023                      </t>
  </si>
  <si>
    <t>Kehtiv 01.01.2025 – 31.12.2032                </t>
  </si>
  <si>
    <t>Kallaste-Mustvee-Rannapungerja-Tudulinna-Tudu-Rakvere</t>
  </si>
  <si>
    <t>KALLASTE</t>
  </si>
  <si>
    <t>TEDREKÜLA</t>
  </si>
  <si>
    <t>KODAVERE KIRIK</t>
  </si>
  <si>
    <t>SASSUKVERE</t>
  </si>
  <si>
    <t>RANNA MÕIS</t>
  </si>
  <si>
    <t>PIIBUMÄE</t>
  </si>
  <si>
    <t>PAJU</t>
  </si>
  <si>
    <t>OMEDU</t>
  </si>
  <si>
    <t>TEEMEISTRI</t>
  </si>
  <si>
    <t>JÕE</t>
  </si>
  <si>
    <t>ILMAJAAMA</t>
  </si>
  <si>
    <t>VILUSI</t>
  </si>
  <si>
    <t>KALMAKÜLA</t>
  </si>
  <si>
    <t>NINASI</t>
  </si>
  <si>
    <t>TAMMISPÄÄ</t>
  </si>
  <si>
    <t>VENEMETSA</t>
  </si>
  <si>
    <t>LOHUSUU</t>
  </si>
  <si>
    <t>LAGEDI</t>
  </si>
  <si>
    <t>RAADNA</t>
  </si>
  <si>
    <t>RANNAPUNGERJA</t>
  </si>
  <si>
    <t>TUDULINNA</t>
  </si>
  <si>
    <t>KUNGLA</t>
  </si>
  <si>
    <t>KOPLI</t>
  </si>
  <si>
    <t>LEMMAKU</t>
  </si>
  <si>
    <t>KIRBU</t>
  </si>
  <si>
    <t>ROOTSI</t>
  </si>
  <si>
    <t>TAGASILLA</t>
  </si>
  <si>
    <t>TUDULINNA KALMISTU</t>
  </si>
  <si>
    <t>SAHARGU</t>
  </si>
  <si>
    <t>KRUUSOJA</t>
  </si>
  <si>
    <t>RAJA</t>
  </si>
  <si>
    <t>PASTI</t>
  </si>
  <si>
    <t>OONURME</t>
  </si>
  <si>
    <t>MÕISAKÜLA</t>
  </si>
  <si>
    <t>KAUKVERE</t>
  </si>
  <si>
    <t>TUDU</t>
  </si>
  <si>
    <t>SELJAMÄE TEE</t>
  </si>
  <si>
    <t>KIVIRANNA</t>
  </si>
  <si>
    <t>METSA-UDRIKU</t>
  </si>
  <si>
    <t>PALASI</t>
  </si>
  <si>
    <t>ANGUSE</t>
  </si>
  <si>
    <t>RIHULA</t>
  </si>
  <si>
    <t>SAE</t>
  </si>
  <si>
    <t>TIIGI</t>
  </si>
  <si>
    <t>MÄNNIKVÄLJA</t>
  </si>
  <si>
    <t>KUIVAJÕE</t>
  </si>
  <si>
    <t>NURKSE</t>
  </si>
  <si>
    <t>KANTKÜLA</t>
  </si>
  <si>
    <t>PIKAMETSA</t>
  </si>
  <si>
    <t>JÄRVE</t>
  </si>
  <si>
    <t>KOOREJAAM</t>
  </si>
  <si>
    <t>VETIKU</t>
  </si>
  <si>
    <t>MULLIKMÄE</t>
  </si>
  <si>
    <t>RÄGAVERE TEE</t>
  </si>
  <si>
    <t xml:space="preserve">KIVI </t>
  </si>
  <si>
    <t>PIIRI</t>
  </si>
  <si>
    <t>RAUDTEEJAAM</t>
  </si>
  <si>
    <t>TEATER</t>
  </si>
  <si>
    <t>ROHU</t>
  </si>
  <si>
    <t>AIAND</t>
  </si>
  <si>
    <t>PÕHJAKESKUS</t>
  </si>
  <si>
    <t>LAI</t>
  </si>
  <si>
    <t>KIVI</t>
  </si>
  <si>
    <t>KULDKALA</t>
  </si>
  <si>
    <t>RAKVERE BUSSIJAAM</t>
  </si>
  <si>
    <t>MÕDRIKU TEERIST</t>
  </si>
  <si>
    <t xml:space="preserve">PIIRI </t>
  </si>
  <si>
    <t>MAAKONNALIIN NR. 595</t>
  </si>
  <si>
    <t>POOTSMANI</t>
  </si>
  <si>
    <t>KUNGLA *</t>
  </si>
  <si>
    <t>BUSSIJAAM *</t>
  </si>
  <si>
    <t>LAADA *</t>
  </si>
  <si>
    <t>TEATER *</t>
  </si>
  <si>
    <t>ROHU *</t>
  </si>
  <si>
    <t>AIAND *</t>
  </si>
  <si>
    <t>RAUDTEEJAAM **</t>
  </si>
  <si>
    <t>Kungla, Bussijaam, Laada, Teater, Rohu ja Aiand peatused vaid väljumiseks</t>
  </si>
  <si>
    <t>Raudteejaam peatus väljumiseks vaid nõudmisel</t>
  </si>
  <si>
    <t>UUS-RAJA</t>
  </si>
  <si>
    <t>**</t>
  </si>
  <si>
    <t>*</t>
  </si>
  <si>
    <r>
      <rPr>
        <b/>
        <sz val="10"/>
        <color rgb="FF000000"/>
        <rFont val="Arial"/>
        <family val="2"/>
        <charset val="186"/>
      </rPr>
      <t>Märkused</t>
    </r>
    <r>
      <rPr>
        <sz val="10"/>
        <color indexed="8"/>
        <rFont val="Arial"/>
        <family val="2"/>
        <charset val="186"/>
      </rPr>
      <t>:Väljumine 13:00 Rakvere bussijaamast - võimalik ümber istuda E-P OÜ Tulisilm liinilt nr 309 Tallinn-Valgejõe-Viitna-Haljala-Rakvere, mis Rakvere bussijaama saabub 12:46 (Tallinna bussijaamast väljub 11:15). Saabumine Kallastele 14:55 - võimalik E-R istuda ümber Kallastelt 15:10 väljuvale liinile nr 710 Kallaste-Alatskivi-Koosa-Tartu (bussijaama saabumine 16:10).</t>
    </r>
  </si>
  <si>
    <r>
      <rPr>
        <b/>
        <sz val="10"/>
        <rFont val="Arial"/>
        <family val="2"/>
      </rPr>
      <t>Märkused</t>
    </r>
    <r>
      <rPr>
        <sz val="10"/>
        <rFont val="Arial"/>
        <family val="2"/>
      </rPr>
      <t>: Väljumine 07:40 Kallastelt - buss saabub Rakvere bussijaama peatusesse 09:35. Võimalik E-L ümber istuda MK Reis OÜ liinile 367 Rakvere-Haljala-Tallinn, mis väljub Rakverest 10:00 ja Tallinna bussijaama saabub 11:25.</t>
    </r>
  </si>
  <si>
    <t>Rakvere-Tudu-Tudulinna-Rannapungerja-Mustvee</t>
  </si>
  <si>
    <t>PIHLA*</t>
  </si>
  <si>
    <t>Pihla peatus on nõudepeatus, kuhu buss siseneb ainult eelneva tellimuse alusel, mis tuleb esitada dispetšerile telefonil 776 0321. Väljumiseks öelda bussijuhile. Tellimus esitada hiljemalt eelmisel päeval kell 18:00.</t>
  </si>
  <si>
    <t>Pihla peatus on nõudepeatus, kuhu buss siseneb ainult eelneva tellimuse alusel, mis tuleb esitada dispetšerile telefonil 776 0321. Väljumiseks öelda bussijuhile. Tellimus esitada 4 tundi enne väljumist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</si>
</sst>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4" x14ac:knownFonts="1">
    <font>
      <sz val="11"/>
      <color theme="1"/>
      <name val="Aptos Narrow"/>
      <family val="2"/>
      <charset val="186"/>
      <scheme val="minor"/>
    </font>
    <font>
      <sz val="10"/>
      <color indexed="8"/>
      <name val="Arial"/>
      <family val="2"/>
      <charset val="186"/>
    </font>
    <font>
      <sz val="8"/>
      <color indexed="8"/>
      <name val="Arial"/>
      <family val="2"/>
      <charset val="186"/>
    </font>
    <font>
      <b/>
      <sz val="18"/>
      <name val="Arial"/>
      <family val="2"/>
      <charset val="186"/>
    </font>
    <font>
      <sz val="14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b/>
      <sz val="10"/>
      <color rgb="FF000000"/>
      <name val="Arial"/>
      <family val="2"/>
      <charset val="186"/>
    </font>
    <font>
      <b/>
      <i/>
      <sz val="8"/>
      <color rgb="FF0070C0"/>
      <name val="Arial"/>
      <family val="2"/>
      <charset val="186"/>
    </font>
    <font>
      <b/>
      <i/>
      <sz val="8"/>
      <color rgb="FF0070C0"/>
      <name val="Aptos Narrow"/>
      <family val="2"/>
      <charset val="186"/>
      <scheme val="minor"/>
    </font>
    <font>
      <sz val="10"/>
      <color rgb="FFFF0000"/>
      <name val="Arial"/>
      <family val="2"/>
      <charset val="186"/>
    </font>
    <font>
      <sz val="11"/>
      <color rgb="FFFF0000"/>
      <name val="Aptos Narrow"/>
      <family val="2"/>
      <charset val="186"/>
      <scheme val="minor"/>
    </font>
    <font>
      <b/>
      <sz val="10"/>
      <color rgb="FFFF0000"/>
      <name val="Arial"/>
      <family val="2"/>
      <charset val="186"/>
    </font>
    <font>
      <strike/>
      <sz val="10"/>
      <color indexed="8"/>
      <name val="Arial"/>
      <family val="2"/>
    </font>
    <font>
      <b/>
      <strike/>
      <sz val="10"/>
      <color rgb="FFFF0000"/>
      <name val="Arial"/>
      <family val="2"/>
    </font>
    <font>
      <sz val="9"/>
      <color rgb="FFFF0000"/>
      <name val="Arial"/>
      <family val="2"/>
      <charset val="186"/>
    </font>
    <font>
      <b/>
      <i/>
      <sz val="8"/>
      <color rgb="FFFF000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</font>
    <font>
      <b/>
      <sz val="10"/>
      <name val="Arial"/>
      <family val="2"/>
    </font>
    <font>
      <b/>
      <sz val="8"/>
      <color rgb="FF0070C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14" fontId="5" fillId="0" borderId="0" xfId="0" applyNumberFormat="1" applyFont="1"/>
    <xf numFmtId="0" fontId="5" fillId="0" borderId="0" xfId="0" applyFont="1" applyAlignment="1">
      <alignment horizontal="left"/>
    </xf>
    <xf numFmtId="164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0" fontId="1" fillId="0" borderId="2" xfId="0" applyNumberFormat="1" applyFont="1" applyBorder="1"/>
    <xf numFmtId="20" fontId="1" fillId="0" borderId="2" xfId="0" applyNumberFormat="1" applyFont="1" applyBorder="1" applyAlignment="1">
      <alignment wrapText="1"/>
    </xf>
    <xf numFmtId="20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20" fontId="1" fillId="0" borderId="0" xfId="0" applyNumberFormat="1" applyFont="1"/>
    <xf numFmtId="0" fontId="0" fillId="0" borderId="0" xfId="0" applyAlignment="1">
      <alignment vertical="center"/>
    </xf>
    <xf numFmtId="0" fontId="2" fillId="0" borderId="0" xfId="0" applyFont="1"/>
    <xf numFmtId="0" fontId="8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165" fontId="1" fillId="0" borderId="0" xfId="0" applyNumberFormat="1" applyFont="1"/>
    <xf numFmtId="165" fontId="3" fillId="0" borderId="0" xfId="0" applyNumberFormat="1" applyFont="1"/>
    <xf numFmtId="165" fontId="4" fillId="0" borderId="0" xfId="0" applyNumberFormat="1" applyFont="1" applyAlignment="1">
      <alignment horizontal="center"/>
    </xf>
    <xf numFmtId="165" fontId="0" fillId="0" borderId="0" xfId="0" applyNumberFormat="1"/>
    <xf numFmtId="165" fontId="5" fillId="0" borderId="0" xfId="0" applyNumberFormat="1" applyFont="1" applyAlignment="1">
      <alignment horizontal="left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/>
    <xf numFmtId="165" fontId="1" fillId="0" borderId="0" xfId="0" applyNumberFormat="1" applyFont="1" applyAlignment="1">
      <alignment horizontal="center"/>
    </xf>
    <xf numFmtId="165" fontId="6" fillId="0" borderId="0" xfId="0" applyNumberFormat="1" applyFont="1"/>
    <xf numFmtId="165" fontId="2" fillId="0" borderId="0" xfId="0" applyNumberFormat="1" applyFont="1"/>
    <xf numFmtId="0" fontId="9" fillId="2" borderId="0" xfId="0" applyFont="1" applyFill="1"/>
    <xf numFmtId="164" fontId="9" fillId="2" borderId="0" xfId="0" applyNumberFormat="1" applyFont="1" applyFill="1" applyAlignment="1">
      <alignment horizontal="center"/>
    </xf>
    <xf numFmtId="2" fontId="1" fillId="0" borderId="0" xfId="0" applyNumberFormat="1" applyFont="1"/>
    <xf numFmtId="165" fontId="1" fillId="0" borderId="0" xfId="0" applyNumberFormat="1" applyFont="1" applyAlignment="1">
      <alignment horizontal="center" vertical="center" wrapText="1"/>
    </xf>
    <xf numFmtId="0" fontId="9" fillId="0" borderId="0" xfId="0" applyFont="1"/>
    <xf numFmtId="0" fontId="2" fillId="0" borderId="0" xfId="0" applyFont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0" fontId="11" fillId="0" borderId="1" xfId="0" applyFont="1" applyBorder="1" applyAlignment="1">
      <alignment horizontal="center" vertical="center" wrapText="1"/>
    </xf>
    <xf numFmtId="20" fontId="11" fillId="0" borderId="2" xfId="0" applyNumberFormat="1" applyFont="1" applyBorder="1"/>
    <xf numFmtId="20" fontId="11" fillId="0" borderId="0" xfId="0" applyNumberFormat="1" applyFont="1" applyAlignment="1">
      <alignment horizontal="center"/>
    </xf>
    <xf numFmtId="20" fontId="11" fillId="0" borderId="0" xfId="0" applyNumberFormat="1" applyFont="1"/>
    <xf numFmtId="20" fontId="11" fillId="0" borderId="2" xfId="0" applyNumberFormat="1" applyFont="1" applyBorder="1" applyAlignment="1">
      <alignment wrapText="1"/>
    </xf>
    <xf numFmtId="20" fontId="12" fillId="0" borderId="0" xfId="0" applyNumberFormat="1" applyFont="1" applyAlignment="1">
      <alignment horizontal="center"/>
    </xf>
    <xf numFmtId="0" fontId="13" fillId="0" borderId="0" xfId="0" applyFont="1"/>
    <xf numFmtId="165" fontId="13" fillId="0" borderId="0" xfId="0" applyNumberFormat="1" applyFont="1"/>
    <xf numFmtId="0" fontId="18" fillId="0" borderId="0" xfId="0" applyFont="1"/>
    <xf numFmtId="0" fontId="19" fillId="0" borderId="0" xfId="0" applyFont="1"/>
    <xf numFmtId="165" fontId="14" fillId="0" borderId="0" xfId="0" applyNumberFormat="1" applyFont="1"/>
    <xf numFmtId="0" fontId="15" fillId="0" borderId="0" xfId="0" applyFont="1"/>
    <xf numFmtId="0" fontId="1" fillId="0" borderId="0" xfId="0" quotePrefix="1" applyFont="1"/>
    <xf numFmtId="0" fontId="0" fillId="0" borderId="0" xfId="0" quotePrefix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20" fontId="16" fillId="0" borderId="0" xfId="0" applyNumberFormat="1" applyFont="1" applyFill="1" applyAlignment="1">
      <alignment horizontal="center"/>
    </xf>
    <xf numFmtId="20" fontId="17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20" fontId="16" fillId="0" borderId="0" xfId="0" applyNumberFormat="1" applyFont="1" applyFill="1" applyBorder="1" applyAlignment="1">
      <alignment horizontal="center"/>
    </xf>
    <xf numFmtId="20" fontId="17" fillId="0" borderId="0" xfId="0" applyNumberFormat="1" applyFont="1" applyFill="1" applyBorder="1" applyAlignment="1">
      <alignment horizontal="center"/>
    </xf>
    <xf numFmtId="0" fontId="1" fillId="0" borderId="0" xfId="0" applyFont="1" applyAlignment="1">
      <alignment wrapText="1"/>
    </xf>
    <xf numFmtId="14" fontId="20" fillId="0" borderId="0" xfId="0" applyNumberFormat="1" applyFont="1" applyFill="1" applyAlignment="1">
      <alignment horizontal="left"/>
    </xf>
    <xf numFmtId="20" fontId="16" fillId="0" borderId="0" xfId="0" applyNumberFormat="1" applyFont="1" applyFill="1" applyAlignment="1">
      <alignment horizontal="center" vertical="center" wrapText="1"/>
    </xf>
    <xf numFmtId="20" fontId="9" fillId="0" borderId="0" xfId="0" applyNumberFormat="1" applyFont="1" applyFill="1" applyAlignment="1">
      <alignment horizontal="center"/>
    </xf>
    <xf numFmtId="20" fontId="23" fillId="0" borderId="0" xfId="0" applyNumberFormat="1" applyFont="1" applyBorder="1" applyAlignment="1">
      <alignment horizontal="center" vertical="center" wrapText="1"/>
    </xf>
    <xf numFmtId="20" fontId="23" fillId="0" borderId="0" xfId="0" applyNumberFormat="1" applyFont="1" applyBorder="1" applyAlignment="1">
      <alignment horizontal="center"/>
    </xf>
    <xf numFmtId="14" fontId="20" fillId="0" borderId="0" xfId="0" applyNumberFormat="1" applyFont="1" applyFill="1" applyAlignment="1"/>
    <xf numFmtId="20" fontId="11" fillId="0" borderId="0" xfId="0" applyNumberFormat="1" applyFont="1" applyFill="1" applyAlignment="1">
      <alignment horizontal="center" vertical="center" wrapText="1"/>
    </xf>
    <xf numFmtId="20" fontId="11" fillId="0" borderId="0" xfId="0" applyNumberFormat="1" applyFont="1" applyFill="1" applyAlignment="1">
      <alignment horizontal="center"/>
    </xf>
    <xf numFmtId="20" fontId="0" fillId="0" borderId="0" xfId="0" applyNumberForma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/>
    <xf numFmtId="20" fontId="1" fillId="0" borderId="0" xfId="0" applyNumberFormat="1" applyFont="1" applyBorder="1"/>
    <xf numFmtId="164" fontId="1" fillId="0" borderId="0" xfId="0" applyNumberFormat="1" applyFont="1" applyBorder="1" applyAlignment="1">
      <alignment horizontal="center"/>
    </xf>
    <xf numFmtId="164" fontId="0" fillId="0" borderId="0" xfId="0" applyNumberFormat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5" fontId="21" fillId="0" borderId="0" xfId="0" applyNumberFormat="1" applyFont="1" applyAlignment="1">
      <alignment horizontal="left" wrapText="1"/>
    </xf>
    <xf numFmtId="165" fontId="13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B9136-B4A9-4F80-BD2F-A6C187DB8936}">
  <dimension ref="A1:P103"/>
  <sheetViews>
    <sheetView tabSelected="1" topLeftCell="A74" workbookViewId="0">
      <selection activeCell="F30" sqref="F30:F86"/>
    </sheetView>
  </sheetViews>
  <sheetFormatPr defaultRowHeight="14.5" outlineLevelCol="1" x14ac:dyDescent="0.35"/>
  <cols>
    <col min="1" max="1" width="1.90625" customWidth="1"/>
    <col min="2" max="2" width="8.6328125" customWidth="1"/>
    <col min="3" max="3" width="4.54296875" customWidth="1"/>
    <col min="4" max="4" width="0.453125" customWidth="1"/>
    <col min="5" max="5" width="2.36328125" style="42" customWidth="1" outlineLevel="1"/>
    <col min="6" max="6" width="11.36328125" style="25" customWidth="1"/>
    <col min="7" max="7" width="8.90625" style="25" bestFit="1" customWidth="1"/>
    <col min="8" max="8" width="23.90625" customWidth="1"/>
    <col min="9" max="9" width="24.08984375" customWidth="1"/>
    <col min="10" max="10" width="9.90625" customWidth="1"/>
    <col min="11" max="11" width="7" customWidth="1"/>
    <col min="13" max="13" width="31.08984375" bestFit="1" customWidth="1"/>
  </cols>
  <sheetData>
    <row r="1" spans="1:16" ht="14.5" customHeight="1" x14ac:dyDescent="0.35">
      <c r="A1" s="1"/>
      <c r="B1" s="1"/>
      <c r="C1" s="1"/>
      <c r="D1" s="1"/>
      <c r="E1" s="40"/>
      <c r="F1" s="22"/>
      <c r="G1" s="22"/>
      <c r="H1" s="1"/>
      <c r="I1" s="86" t="s">
        <v>0</v>
      </c>
      <c r="J1" s="1"/>
    </row>
    <row r="2" spans="1:16" x14ac:dyDescent="0.35">
      <c r="A2" s="1"/>
      <c r="B2" s="1"/>
      <c r="C2" s="1"/>
      <c r="D2" s="1"/>
      <c r="E2" s="40"/>
      <c r="F2" s="22"/>
      <c r="G2" s="22"/>
      <c r="H2" s="1"/>
      <c r="I2" s="86"/>
      <c r="J2" s="1"/>
    </row>
    <row r="3" spans="1:16" x14ac:dyDescent="0.35">
      <c r="A3" s="1"/>
      <c r="B3" s="1"/>
      <c r="C3" s="1"/>
      <c r="D3" s="1"/>
      <c r="E3" s="40"/>
      <c r="F3" s="22"/>
      <c r="G3" s="22"/>
      <c r="H3" s="1"/>
      <c r="I3" s="86"/>
      <c r="J3" s="1"/>
    </row>
    <row r="4" spans="1:16" ht="30" customHeight="1" x14ac:dyDescent="0.5">
      <c r="A4" s="1"/>
      <c r="B4" s="1"/>
      <c r="C4" s="1"/>
      <c r="D4" s="1"/>
      <c r="E4" s="40"/>
      <c r="F4" s="22"/>
      <c r="G4" s="23"/>
      <c r="H4" s="21"/>
      <c r="I4" s="86"/>
      <c r="J4" s="1"/>
    </row>
    <row r="5" spans="1:16" ht="23" x14ac:dyDescent="0.5">
      <c r="A5" s="1"/>
      <c r="B5" s="1"/>
      <c r="C5" s="1"/>
      <c r="D5" s="21" t="s">
        <v>88</v>
      </c>
      <c r="E5" s="40"/>
      <c r="F5" s="23"/>
      <c r="G5" s="24"/>
      <c r="H5" s="20"/>
      <c r="I5" s="20"/>
      <c r="J5" s="1"/>
    </row>
    <row r="6" spans="1:16" ht="17.5" x14ac:dyDescent="0.35">
      <c r="A6" s="2" t="s">
        <v>20</v>
      </c>
      <c r="B6" s="20"/>
      <c r="C6" s="57"/>
      <c r="D6" s="20"/>
      <c r="E6" s="41"/>
      <c r="F6" s="24"/>
      <c r="G6" s="22"/>
      <c r="I6" s="1"/>
      <c r="J6" s="1"/>
    </row>
    <row r="7" spans="1:16" ht="17.5" x14ac:dyDescent="0.35">
      <c r="A7" s="1"/>
      <c r="B7" s="1"/>
      <c r="C7" s="1"/>
      <c r="D7" s="1"/>
      <c r="E7" s="40"/>
      <c r="F7" s="22"/>
      <c r="H7" s="2" t="s">
        <v>1</v>
      </c>
    </row>
    <row r="8" spans="1:16" ht="17.5" x14ac:dyDescent="0.35">
      <c r="A8" s="3"/>
      <c r="G8" s="22"/>
      <c r="H8" s="1"/>
      <c r="I8" s="1"/>
      <c r="J8" s="1"/>
    </row>
    <row r="9" spans="1:16" x14ac:dyDescent="0.35">
      <c r="A9" s="1"/>
      <c r="B9" s="1"/>
      <c r="C9" s="1"/>
      <c r="D9" s="1"/>
      <c r="E9" s="40"/>
      <c r="F9" s="22"/>
      <c r="G9" s="26"/>
      <c r="H9" s="5"/>
      <c r="I9" s="1"/>
      <c r="J9" s="1"/>
    </row>
    <row r="10" spans="1:16" x14ac:dyDescent="0.35">
      <c r="A10" s="1" t="s">
        <v>2</v>
      </c>
      <c r="B10" s="1"/>
      <c r="C10" s="1"/>
      <c r="D10" s="4"/>
      <c r="E10" s="40"/>
      <c r="F10" s="70">
        <v>46062</v>
      </c>
      <c r="G10" s="22"/>
      <c r="H10" s="4"/>
      <c r="I10" s="1"/>
      <c r="J10" s="1"/>
    </row>
    <row r="11" spans="1:16" x14ac:dyDescent="0.35">
      <c r="A11" s="1" t="s">
        <v>3</v>
      </c>
      <c r="B11" s="1"/>
      <c r="C11" s="1"/>
      <c r="D11" s="4"/>
      <c r="E11" s="40"/>
      <c r="F11" s="26" t="s">
        <v>4</v>
      </c>
      <c r="G11" s="22"/>
      <c r="H11" s="4"/>
      <c r="I11" s="1"/>
      <c r="J11" s="1"/>
    </row>
    <row r="12" spans="1:16" x14ac:dyDescent="0.35">
      <c r="A12" s="1" t="s">
        <v>5</v>
      </c>
      <c r="B12" s="1"/>
      <c r="C12" s="1"/>
      <c r="D12" s="4"/>
      <c r="E12" s="40"/>
      <c r="F12" s="26" t="s">
        <v>6</v>
      </c>
      <c r="G12" s="22"/>
      <c r="H12" s="1"/>
      <c r="I12" s="1"/>
      <c r="J12" s="1"/>
      <c r="L12" s="7"/>
    </row>
    <row r="13" spans="1:16" x14ac:dyDescent="0.35">
      <c r="A13" s="1"/>
      <c r="B13" s="1"/>
      <c r="C13" s="1"/>
      <c r="D13" s="1"/>
      <c r="E13" s="40"/>
      <c r="F13" s="22"/>
      <c r="G13" s="22"/>
      <c r="H13" s="1"/>
      <c r="L13" s="7"/>
      <c r="M13" s="1"/>
      <c r="N13" s="1"/>
      <c r="O13" s="1"/>
      <c r="P13" s="1"/>
    </row>
    <row r="14" spans="1:16" ht="38.5" customHeight="1" x14ac:dyDescent="0.35">
      <c r="A14" s="87" t="s">
        <v>7</v>
      </c>
      <c r="B14" s="87"/>
      <c r="C14" s="87"/>
      <c r="D14" s="87"/>
      <c r="E14" s="43"/>
      <c r="F14" s="27" t="s">
        <v>8</v>
      </c>
      <c r="G14" s="27" t="s">
        <v>9</v>
      </c>
      <c r="H14" s="9" t="s">
        <v>10</v>
      </c>
      <c r="I14" s="35"/>
      <c r="J14" s="88"/>
      <c r="K14" s="88"/>
      <c r="L14" s="7"/>
      <c r="M14" s="1"/>
      <c r="N14" s="1"/>
      <c r="O14" s="1"/>
      <c r="P14" s="1"/>
    </row>
    <row r="15" spans="1:16" x14ac:dyDescent="0.35">
      <c r="A15" s="10"/>
      <c r="B15" s="11"/>
      <c r="C15" s="11"/>
      <c r="D15" s="10"/>
      <c r="E15" s="44"/>
      <c r="F15" s="28"/>
      <c r="G15" s="28"/>
      <c r="H15" s="10"/>
      <c r="L15" s="7"/>
      <c r="M15" s="1"/>
      <c r="N15" s="1"/>
      <c r="O15" s="1"/>
      <c r="P15" s="1"/>
    </row>
    <row r="16" spans="1:16" x14ac:dyDescent="0.35">
      <c r="A16" s="1"/>
      <c r="B16" s="72">
        <v>0.31944444444444442</v>
      </c>
      <c r="C16" s="72"/>
      <c r="D16" s="71"/>
      <c r="E16" s="76"/>
      <c r="F16" s="13" t="s">
        <v>11</v>
      </c>
      <c r="G16" s="29" t="s">
        <v>12</v>
      </c>
      <c r="H16" s="17" t="s">
        <v>21</v>
      </c>
      <c r="J16" s="88"/>
      <c r="K16" s="88"/>
      <c r="L16" s="7"/>
      <c r="M16" s="1"/>
      <c r="N16" s="1"/>
      <c r="O16" s="1"/>
      <c r="P16" s="1"/>
    </row>
    <row r="17" spans="1:16" x14ac:dyDescent="0.35">
      <c r="A17" s="1"/>
      <c r="B17" s="72">
        <v>0.3215277777777778</v>
      </c>
      <c r="C17" s="78"/>
      <c r="D17" s="63"/>
      <c r="E17" s="77"/>
      <c r="F17" s="13">
        <f>G17</f>
        <v>2.6481219219456387</v>
      </c>
      <c r="G17" s="13">
        <v>2.6481219219456387</v>
      </c>
      <c r="H17" s="17" t="s">
        <v>22</v>
      </c>
      <c r="I17" s="83"/>
      <c r="J17" s="34"/>
      <c r="K17" s="14"/>
      <c r="L17" s="7"/>
      <c r="M17" s="1"/>
      <c r="N17" s="1"/>
      <c r="O17" s="1"/>
      <c r="P17" s="1"/>
    </row>
    <row r="18" spans="1:16" x14ac:dyDescent="0.35">
      <c r="A18" s="1"/>
      <c r="B18" s="72">
        <v>0.32222222222222224</v>
      </c>
      <c r="C18" s="78"/>
      <c r="D18" s="63"/>
      <c r="E18" s="77"/>
      <c r="F18" s="13">
        <f>F17+G18</f>
        <v>3.8157100232117509</v>
      </c>
      <c r="G18" s="13">
        <v>1.1675881012661125</v>
      </c>
      <c r="H18" s="17" t="s">
        <v>23</v>
      </c>
      <c r="I18" s="83"/>
      <c r="J18" s="34"/>
      <c r="K18" s="1"/>
      <c r="L18" s="7"/>
      <c r="M18" s="1"/>
      <c r="N18" s="1"/>
      <c r="O18" s="1"/>
      <c r="P18" s="1"/>
    </row>
    <row r="19" spans="1:16" x14ac:dyDescent="0.35">
      <c r="A19" s="1"/>
      <c r="B19" s="72">
        <v>0.32430555555555557</v>
      </c>
      <c r="C19" s="78"/>
      <c r="D19" s="63"/>
      <c r="E19" s="77"/>
      <c r="F19" s="13">
        <f>F18+G19</f>
        <v>6.9627674639240595</v>
      </c>
      <c r="G19" s="13">
        <v>3.1470574407123091</v>
      </c>
      <c r="H19" s="17" t="s">
        <v>24</v>
      </c>
      <c r="I19" s="83"/>
      <c r="J19" s="34"/>
      <c r="K19" s="1"/>
      <c r="L19" s="7"/>
      <c r="M19" s="1"/>
      <c r="N19" s="1"/>
      <c r="O19" s="1"/>
      <c r="P19" s="1"/>
    </row>
    <row r="20" spans="1:16" x14ac:dyDescent="0.35">
      <c r="A20" s="1"/>
      <c r="B20" s="72">
        <v>0.32569444444444445</v>
      </c>
      <c r="C20" s="78"/>
      <c r="D20" s="63"/>
      <c r="E20" s="77"/>
      <c r="F20" s="13">
        <f t="shared" ref="F20:F84" si="0">F19+G20</f>
        <v>9.1776873602725324</v>
      </c>
      <c r="G20" s="13">
        <v>2.2149198963484733</v>
      </c>
      <c r="H20" s="17" t="s">
        <v>25</v>
      </c>
      <c r="I20" s="83"/>
      <c r="J20" s="34"/>
      <c r="L20" s="7"/>
      <c r="M20" s="1"/>
      <c r="N20" s="1"/>
      <c r="O20" s="1"/>
      <c r="P20" s="1"/>
    </row>
    <row r="21" spans="1:16" x14ac:dyDescent="0.35">
      <c r="A21" s="1"/>
      <c r="B21" s="72">
        <v>0.32708333333333334</v>
      </c>
      <c r="C21" s="78"/>
      <c r="D21" s="63"/>
      <c r="E21" s="77"/>
      <c r="F21" s="13">
        <f t="shared" si="0"/>
        <v>12.0695324304263</v>
      </c>
      <c r="G21" s="13">
        <v>2.8918450701537677</v>
      </c>
      <c r="H21" s="17" t="s">
        <v>26</v>
      </c>
      <c r="I21" s="83"/>
      <c r="J21" s="34"/>
      <c r="K21" s="1"/>
      <c r="L21" s="7"/>
      <c r="M21" s="1"/>
      <c r="N21" s="1"/>
      <c r="O21" s="1"/>
      <c r="P21" s="1"/>
    </row>
    <row r="22" spans="1:16" x14ac:dyDescent="0.35">
      <c r="A22" s="1"/>
      <c r="B22" s="72">
        <v>0.32847222222222222</v>
      </c>
      <c r="C22" s="78"/>
      <c r="D22" s="63"/>
      <c r="E22" s="77"/>
      <c r="F22" s="13">
        <f t="shared" si="0"/>
        <v>14.965738934089964</v>
      </c>
      <c r="G22" s="13">
        <v>2.8962065036636648</v>
      </c>
      <c r="H22" s="17" t="s">
        <v>27</v>
      </c>
      <c r="I22" s="83"/>
      <c r="J22" s="34"/>
      <c r="L22" s="7"/>
      <c r="M22" s="1"/>
      <c r="N22" s="1"/>
      <c r="O22" s="1"/>
      <c r="P22" s="1"/>
    </row>
    <row r="23" spans="1:16" x14ac:dyDescent="0.35">
      <c r="A23" s="1"/>
      <c r="B23" s="72">
        <v>0.3298611111111111</v>
      </c>
      <c r="C23" s="78"/>
      <c r="D23" s="63"/>
      <c r="E23" s="77"/>
      <c r="F23" s="13">
        <f t="shared" si="0"/>
        <v>16.59485258751215</v>
      </c>
      <c r="G23" s="13">
        <v>1.6291136534221859</v>
      </c>
      <c r="H23" s="17" t="s">
        <v>28</v>
      </c>
      <c r="I23" s="83"/>
      <c r="J23" s="34"/>
    </row>
    <row r="24" spans="1:16" x14ac:dyDescent="0.35">
      <c r="B24" s="72">
        <v>0.33055555555555555</v>
      </c>
      <c r="C24" s="78"/>
      <c r="D24" s="63"/>
      <c r="E24" s="77"/>
      <c r="F24" s="13">
        <f t="shared" si="0"/>
        <v>17.211794385719383</v>
      </c>
      <c r="G24" s="13">
        <v>0.6169417982072336</v>
      </c>
      <c r="H24" s="17" t="s">
        <v>29</v>
      </c>
      <c r="I24" s="83"/>
      <c r="J24" s="34"/>
      <c r="L24" s="7"/>
      <c r="M24" s="1"/>
      <c r="N24" s="1"/>
      <c r="O24" s="1"/>
      <c r="P24" s="1"/>
    </row>
    <row r="25" spans="1:16" x14ac:dyDescent="0.35">
      <c r="A25" s="1"/>
      <c r="B25" s="72">
        <v>0.33124999999999999</v>
      </c>
      <c r="C25" s="78"/>
      <c r="D25" s="63"/>
      <c r="E25" s="77"/>
      <c r="F25" s="13">
        <f t="shared" si="0"/>
        <v>18.191942311673607</v>
      </c>
      <c r="G25" s="13">
        <v>0.98014792595422473</v>
      </c>
      <c r="H25" s="17" t="s">
        <v>30</v>
      </c>
      <c r="I25" s="83"/>
      <c r="J25" s="34"/>
      <c r="L25" s="7"/>
      <c r="M25" s="1"/>
      <c r="N25" s="1"/>
      <c r="O25" s="1"/>
      <c r="P25" s="1"/>
    </row>
    <row r="26" spans="1:16" x14ac:dyDescent="0.35">
      <c r="A26" s="1"/>
      <c r="B26" s="72">
        <v>0.33263888888888887</v>
      </c>
      <c r="C26" s="78"/>
      <c r="D26" s="63"/>
      <c r="E26" s="77"/>
      <c r="F26" s="13">
        <f t="shared" si="0"/>
        <v>20.43382972559175</v>
      </c>
      <c r="G26" s="13">
        <v>2.2418874139181426</v>
      </c>
      <c r="H26" s="17" t="s">
        <v>15</v>
      </c>
      <c r="I26" s="83"/>
      <c r="J26" s="34"/>
      <c r="L26" s="7"/>
      <c r="M26" s="1"/>
      <c r="N26" s="1"/>
      <c r="O26" s="1"/>
      <c r="P26" s="1"/>
    </row>
    <row r="27" spans="1:16" x14ac:dyDescent="0.35">
      <c r="A27" s="1"/>
      <c r="B27" s="72">
        <v>0.33402777777777776</v>
      </c>
      <c r="C27" s="78"/>
      <c r="D27" s="63"/>
      <c r="E27" s="77"/>
      <c r="F27" s="13">
        <f t="shared" si="0"/>
        <v>21.906543169124941</v>
      </c>
      <c r="G27" s="13">
        <v>1.4727134435331899</v>
      </c>
      <c r="H27" s="17" t="s">
        <v>51</v>
      </c>
      <c r="I27" s="83"/>
      <c r="J27" s="34"/>
      <c r="L27" s="7"/>
      <c r="M27" s="1"/>
      <c r="N27" s="1"/>
      <c r="O27" s="1"/>
      <c r="P27" s="1"/>
    </row>
    <row r="28" spans="1:16" x14ac:dyDescent="0.35">
      <c r="A28" s="1"/>
      <c r="B28" s="72">
        <v>0.3347222222222222</v>
      </c>
      <c r="C28" s="78"/>
      <c r="D28" s="63"/>
      <c r="E28" s="77"/>
      <c r="F28" s="13">
        <f t="shared" si="0"/>
        <v>22.928941748949661</v>
      </c>
      <c r="G28" s="13">
        <v>1.0223985798247195</v>
      </c>
      <c r="H28" s="17" t="s">
        <v>99</v>
      </c>
      <c r="I28" s="83"/>
      <c r="J28" s="34"/>
      <c r="L28" s="7"/>
      <c r="M28" s="1"/>
      <c r="N28" s="1"/>
      <c r="O28" s="1"/>
      <c r="P28" s="1"/>
    </row>
    <row r="29" spans="1:16" x14ac:dyDescent="0.35">
      <c r="A29" s="1"/>
      <c r="B29" s="72">
        <v>0.33541666666666664</v>
      </c>
      <c r="C29" s="78"/>
      <c r="D29" s="63"/>
      <c r="E29" s="77"/>
      <c r="F29" s="13">
        <f t="shared" si="0"/>
        <v>23.865446896753252</v>
      </c>
      <c r="G29" s="13">
        <v>0.9365051478035894</v>
      </c>
      <c r="H29" s="17" t="s">
        <v>84</v>
      </c>
      <c r="I29" s="83"/>
      <c r="J29" s="34"/>
      <c r="L29" s="7"/>
      <c r="M29" s="1"/>
      <c r="N29" s="1"/>
      <c r="O29" s="1"/>
      <c r="P29" s="1"/>
    </row>
    <row r="30" spans="1:16" x14ac:dyDescent="0.35">
      <c r="A30" s="1"/>
      <c r="B30" s="72">
        <v>0.33611111111111108</v>
      </c>
      <c r="C30" s="78"/>
      <c r="D30" s="63"/>
      <c r="E30" s="77"/>
      <c r="F30" s="13">
        <f t="shared" si="0"/>
        <v>24.867071911251262</v>
      </c>
      <c r="G30" s="13">
        <v>1.0016250144980112</v>
      </c>
      <c r="H30" s="17" t="s">
        <v>14</v>
      </c>
      <c r="I30" s="83"/>
      <c r="J30" s="34"/>
      <c r="L30" s="7"/>
      <c r="M30" s="1"/>
      <c r="N30" s="1"/>
      <c r="O30" s="1"/>
      <c r="P30" s="1"/>
    </row>
    <row r="31" spans="1:16" x14ac:dyDescent="0.35">
      <c r="A31" s="1"/>
      <c r="B31" s="72">
        <v>0.34027777777777773</v>
      </c>
      <c r="C31" s="78"/>
      <c r="D31" s="63"/>
      <c r="E31" s="77"/>
      <c r="F31" s="13">
        <f t="shared" si="0"/>
        <v>26.666040554951898</v>
      </c>
      <c r="G31" s="33">
        <v>1.7989686437006349</v>
      </c>
      <c r="H31" s="32" t="s">
        <v>13</v>
      </c>
      <c r="I31" s="83"/>
      <c r="J31" s="34"/>
      <c r="L31" s="7"/>
      <c r="M31" s="1"/>
      <c r="N31" s="1"/>
      <c r="O31" s="1"/>
      <c r="P31" s="1"/>
    </row>
    <row r="32" spans="1:16" x14ac:dyDescent="0.35">
      <c r="A32" s="1"/>
      <c r="B32" s="72">
        <v>0.34236111111111106</v>
      </c>
      <c r="C32" s="72"/>
      <c r="D32" s="63"/>
      <c r="E32" s="77"/>
      <c r="F32" s="13">
        <f t="shared" si="0"/>
        <v>28.705531892060762</v>
      </c>
      <c r="G32" s="13">
        <v>2.0394913371088625</v>
      </c>
      <c r="H32" s="17" t="s">
        <v>31</v>
      </c>
      <c r="I32" s="83"/>
      <c r="J32" s="34"/>
      <c r="L32" s="7"/>
      <c r="M32" s="1"/>
      <c r="N32" s="1"/>
      <c r="O32" s="1"/>
      <c r="P32" s="1"/>
    </row>
    <row r="33" spans="1:16" x14ac:dyDescent="0.35">
      <c r="A33" s="1"/>
      <c r="B33" s="72">
        <v>0.34374999999999994</v>
      </c>
      <c r="C33" s="72"/>
      <c r="D33" s="63"/>
      <c r="E33" s="77"/>
      <c r="F33" s="13">
        <f t="shared" si="0"/>
        <v>30.76506543511756</v>
      </c>
      <c r="G33" s="13">
        <v>2.0595335430567974</v>
      </c>
      <c r="H33" s="17" t="s">
        <v>32</v>
      </c>
      <c r="I33" s="83"/>
      <c r="J33" s="34"/>
      <c r="L33" s="7"/>
      <c r="M33" s="1"/>
      <c r="N33" s="1"/>
      <c r="O33" s="1"/>
      <c r="P33" s="1"/>
    </row>
    <row r="34" spans="1:16" x14ac:dyDescent="0.35">
      <c r="A34" s="1"/>
      <c r="B34" s="72">
        <v>0.34444444444444439</v>
      </c>
      <c r="C34" s="72"/>
      <c r="D34" s="63"/>
      <c r="E34" s="77"/>
      <c r="F34" s="13">
        <f t="shared" si="0"/>
        <v>32.099733891403091</v>
      </c>
      <c r="G34" s="13">
        <v>1.3346684562855335</v>
      </c>
      <c r="H34" s="17" t="s">
        <v>33</v>
      </c>
      <c r="I34" s="83"/>
      <c r="J34" s="34"/>
      <c r="L34" s="7"/>
      <c r="M34" s="1"/>
      <c r="N34" s="1"/>
      <c r="O34" s="1"/>
      <c r="P34" s="1"/>
    </row>
    <row r="35" spans="1:16" x14ac:dyDescent="0.35">
      <c r="A35" s="1"/>
      <c r="B35" s="72">
        <v>0.34513888888888888</v>
      </c>
      <c r="C35" s="72"/>
      <c r="D35" s="63"/>
      <c r="E35" s="77"/>
      <c r="F35" s="13">
        <f t="shared" si="0"/>
        <v>32.999733891403089</v>
      </c>
      <c r="G35" s="13">
        <v>0.9</v>
      </c>
      <c r="H35" s="17" t="s">
        <v>105</v>
      </c>
      <c r="I35" s="83"/>
      <c r="J35" s="34"/>
      <c r="L35" s="7"/>
      <c r="M35" s="1"/>
      <c r="N35" s="1"/>
      <c r="O35" s="1"/>
      <c r="P35" s="1"/>
    </row>
    <row r="36" spans="1:16" x14ac:dyDescent="0.35">
      <c r="A36" s="1"/>
      <c r="B36" s="72">
        <v>0.34583333333333327</v>
      </c>
      <c r="C36" s="72"/>
      <c r="D36" s="63"/>
      <c r="E36" s="77"/>
      <c r="F36" s="13">
        <f t="shared" si="0"/>
        <v>33.799733891403086</v>
      </c>
      <c r="G36" s="13">
        <v>0.8</v>
      </c>
      <c r="H36" s="17" t="s">
        <v>34</v>
      </c>
      <c r="I36" s="83"/>
      <c r="J36" s="34"/>
      <c r="L36" s="7"/>
      <c r="M36" s="1"/>
      <c r="N36" s="1"/>
      <c r="O36" s="1"/>
      <c r="P36" s="1"/>
    </row>
    <row r="37" spans="1:16" x14ac:dyDescent="0.35">
      <c r="A37" s="1"/>
      <c r="B37" s="72">
        <v>0.34722222222222215</v>
      </c>
      <c r="C37" s="72"/>
      <c r="D37" s="63"/>
      <c r="E37" s="77"/>
      <c r="F37" s="13">
        <f t="shared" si="0"/>
        <v>35.994240345022675</v>
      </c>
      <c r="G37" s="13">
        <v>2.194506453619586</v>
      </c>
      <c r="H37" s="17" t="s">
        <v>35</v>
      </c>
      <c r="I37" s="83"/>
      <c r="J37" s="34"/>
      <c r="L37" s="7"/>
      <c r="M37" s="1"/>
      <c r="N37" s="1"/>
      <c r="O37" s="1"/>
      <c r="P37" s="1"/>
    </row>
    <row r="38" spans="1:16" x14ac:dyDescent="0.35">
      <c r="A38" s="1"/>
      <c r="B38" s="72">
        <v>0.3479166666666666</v>
      </c>
      <c r="C38" s="72"/>
      <c r="D38" s="63"/>
      <c r="E38" s="77"/>
      <c r="F38" s="13">
        <f t="shared" si="0"/>
        <v>38.112140977399712</v>
      </c>
      <c r="G38" s="13">
        <v>2.1179006323770371</v>
      </c>
      <c r="H38" s="17" t="s">
        <v>36</v>
      </c>
      <c r="I38" s="83"/>
      <c r="J38" s="34"/>
      <c r="L38" s="7"/>
      <c r="M38" s="1"/>
      <c r="N38" s="1"/>
      <c r="O38" s="1"/>
      <c r="P38" s="1"/>
    </row>
    <row r="39" spans="1:16" x14ac:dyDescent="0.35">
      <c r="A39" s="1"/>
      <c r="B39" s="72">
        <v>0.34930555555555548</v>
      </c>
      <c r="C39" s="72"/>
      <c r="D39" s="63"/>
      <c r="E39" s="77"/>
      <c r="F39" s="13">
        <f t="shared" si="0"/>
        <v>39.727829663508984</v>
      </c>
      <c r="G39" s="13">
        <v>1.6156886861092716</v>
      </c>
      <c r="H39" s="17" t="s">
        <v>37</v>
      </c>
      <c r="I39" s="83"/>
      <c r="J39" s="34"/>
      <c r="L39" s="7"/>
      <c r="M39" s="1"/>
      <c r="N39" s="1"/>
      <c r="O39" s="1"/>
      <c r="P39" s="1"/>
    </row>
    <row r="40" spans="1:16" x14ac:dyDescent="0.35">
      <c r="A40" s="1"/>
      <c r="B40" s="72">
        <v>0.35069444444444436</v>
      </c>
      <c r="C40" s="72"/>
      <c r="D40" s="63"/>
      <c r="E40" s="77"/>
      <c r="F40" s="13">
        <f t="shared" si="0"/>
        <v>42.12441175464798</v>
      </c>
      <c r="G40" s="13">
        <v>2.3965820911389963</v>
      </c>
      <c r="H40" s="17" t="s">
        <v>38</v>
      </c>
      <c r="I40" s="83"/>
      <c r="J40" s="34"/>
      <c r="L40" s="7"/>
      <c r="M40" s="1"/>
      <c r="N40" s="1"/>
      <c r="O40" s="1"/>
      <c r="P40" s="1"/>
    </row>
    <row r="41" spans="1:16" x14ac:dyDescent="0.35">
      <c r="A41" s="1"/>
      <c r="B41" s="72">
        <v>0.35208333333333325</v>
      </c>
      <c r="C41" s="72"/>
      <c r="D41" s="63"/>
      <c r="E41" s="77"/>
      <c r="F41" s="13">
        <f t="shared" si="0"/>
        <v>44.702404211785755</v>
      </c>
      <c r="G41" s="13">
        <v>2.5779924571377779</v>
      </c>
      <c r="H41" s="17" t="s">
        <v>39</v>
      </c>
      <c r="I41" s="83"/>
      <c r="J41" s="34"/>
      <c r="L41" s="7"/>
      <c r="M41" s="1"/>
      <c r="N41" s="1"/>
      <c r="O41" s="1"/>
      <c r="P41" s="1"/>
    </row>
    <row r="42" spans="1:16" x14ac:dyDescent="0.35">
      <c r="A42" s="1"/>
      <c r="B42" s="72">
        <v>0.35416666666666657</v>
      </c>
      <c r="C42" s="72"/>
      <c r="D42" s="63"/>
      <c r="E42" s="77"/>
      <c r="F42" s="13">
        <f t="shared" si="0"/>
        <v>48.065317202732906</v>
      </c>
      <c r="G42" s="13">
        <v>3.362912990947152</v>
      </c>
      <c r="H42" s="17" t="s">
        <v>40</v>
      </c>
      <c r="I42" s="83"/>
      <c r="J42" s="34"/>
      <c r="L42" s="7"/>
      <c r="M42" s="1"/>
      <c r="N42" s="1"/>
      <c r="O42" s="1"/>
      <c r="P42" s="1"/>
    </row>
    <row r="43" spans="1:16" x14ac:dyDescent="0.35">
      <c r="A43" s="1"/>
      <c r="B43" s="72">
        <v>0.35555555555555546</v>
      </c>
      <c r="C43" s="72"/>
      <c r="D43" s="63"/>
      <c r="E43" s="77"/>
      <c r="F43" s="13">
        <f t="shared" si="0"/>
        <v>50.209038721653734</v>
      </c>
      <c r="G43" s="13">
        <v>2.1437215189208292</v>
      </c>
      <c r="H43" s="17" t="s">
        <v>43</v>
      </c>
      <c r="I43" s="83"/>
      <c r="J43" s="34"/>
      <c r="L43" s="7"/>
      <c r="M43" s="1"/>
      <c r="N43" s="1"/>
      <c r="O43" s="1"/>
      <c r="P43" s="1"/>
    </row>
    <row r="44" spans="1:16" x14ac:dyDescent="0.35">
      <c r="A44" s="1"/>
      <c r="B44" s="72">
        <v>0.3562499999999999</v>
      </c>
      <c r="C44" s="72"/>
      <c r="D44" s="63"/>
      <c r="E44" s="77"/>
      <c r="F44" s="13">
        <f t="shared" si="0"/>
        <v>51.833984501548706</v>
      </c>
      <c r="G44" s="13">
        <v>1.6249457798949734</v>
      </c>
      <c r="H44" s="17" t="s">
        <v>44</v>
      </c>
      <c r="I44" s="83"/>
      <c r="J44" s="34"/>
      <c r="L44" s="7"/>
      <c r="M44" s="1"/>
      <c r="N44" s="1"/>
      <c r="O44" s="1"/>
      <c r="P44" s="1"/>
    </row>
    <row r="45" spans="1:16" x14ac:dyDescent="0.35">
      <c r="A45" s="1"/>
      <c r="B45" s="72">
        <v>0.35694444444444434</v>
      </c>
      <c r="C45" s="72"/>
      <c r="D45" s="63"/>
      <c r="E45" s="77"/>
      <c r="F45" s="13">
        <f t="shared" si="0"/>
        <v>52.730992928721463</v>
      </c>
      <c r="G45" s="13">
        <v>0.89700842717275375</v>
      </c>
      <c r="H45" s="17" t="s">
        <v>45</v>
      </c>
      <c r="I45" s="83"/>
      <c r="J45" s="34"/>
      <c r="L45" s="7"/>
      <c r="M45" s="1"/>
      <c r="N45" s="1"/>
      <c r="O45" s="1"/>
      <c r="P45" s="1"/>
    </row>
    <row r="46" spans="1:16" x14ac:dyDescent="0.35">
      <c r="A46" s="1"/>
      <c r="B46" s="72">
        <v>0.35833333333333323</v>
      </c>
      <c r="C46" s="72"/>
      <c r="D46" s="63"/>
      <c r="E46" s="77"/>
      <c r="F46" s="13">
        <f t="shared" si="0"/>
        <v>54.806135445580566</v>
      </c>
      <c r="G46" s="13">
        <v>2.0751425168591013</v>
      </c>
      <c r="H46" s="17" t="s">
        <v>46</v>
      </c>
      <c r="I46" s="83"/>
      <c r="J46" s="34"/>
      <c r="L46" s="7"/>
      <c r="M46" s="1"/>
      <c r="N46" s="1"/>
      <c r="O46" s="1"/>
      <c r="P46" s="1"/>
    </row>
    <row r="47" spans="1:16" x14ac:dyDescent="0.35">
      <c r="A47" s="1"/>
      <c r="B47" s="72">
        <v>0.35902777777777767</v>
      </c>
      <c r="C47" s="72"/>
      <c r="D47" s="63"/>
      <c r="E47" s="77"/>
      <c r="F47" s="13">
        <f t="shared" si="0"/>
        <v>55.719039916265338</v>
      </c>
      <c r="G47" s="13">
        <v>0.91290447068477076</v>
      </c>
      <c r="H47" s="17" t="s">
        <v>47</v>
      </c>
      <c r="I47" s="83"/>
      <c r="J47" s="34"/>
      <c r="L47" s="7"/>
      <c r="M47" s="1"/>
      <c r="N47" s="1"/>
      <c r="O47" s="1"/>
      <c r="P47" s="1"/>
    </row>
    <row r="48" spans="1:16" x14ac:dyDescent="0.35">
      <c r="A48" s="1"/>
      <c r="B48" s="72">
        <v>0.35902777777777767</v>
      </c>
      <c r="C48" s="72"/>
      <c r="D48" s="63"/>
      <c r="E48" s="77"/>
      <c r="F48" s="13">
        <f t="shared" si="0"/>
        <v>56.166246272162809</v>
      </c>
      <c r="G48" s="13">
        <v>0.4472063558974696</v>
      </c>
      <c r="H48" s="17" t="s">
        <v>48</v>
      </c>
      <c r="I48" s="83"/>
      <c r="J48" s="34"/>
      <c r="L48" s="7"/>
      <c r="M48" s="1"/>
      <c r="N48" s="1"/>
      <c r="O48" s="1"/>
      <c r="P48" s="1"/>
    </row>
    <row r="49" spans="1:16" x14ac:dyDescent="0.35">
      <c r="A49" s="1"/>
      <c r="B49" s="72">
        <v>0.3611111111111111</v>
      </c>
      <c r="C49" s="72"/>
      <c r="D49" s="64"/>
      <c r="E49" s="77"/>
      <c r="F49" s="13">
        <f t="shared" si="0"/>
        <v>56.912352574138353</v>
      </c>
      <c r="G49" s="13">
        <v>0.74610630197554562</v>
      </c>
      <c r="H49" s="17" t="s">
        <v>41</v>
      </c>
      <c r="I49" s="83"/>
      <c r="J49" s="34"/>
      <c r="L49" s="7"/>
      <c r="M49" s="1"/>
      <c r="N49" s="1"/>
      <c r="O49" s="1"/>
      <c r="P49" s="1"/>
    </row>
    <row r="50" spans="1:16" x14ac:dyDescent="0.35">
      <c r="A50" s="1"/>
      <c r="B50" s="72">
        <v>0.36319444444444443</v>
      </c>
      <c r="C50" s="72"/>
      <c r="D50" s="63"/>
      <c r="E50" s="77"/>
      <c r="F50" s="13">
        <f t="shared" si="0"/>
        <v>60.137478172629002</v>
      </c>
      <c r="G50" s="13">
        <v>3.2251255984906528</v>
      </c>
      <c r="H50" s="17" t="s">
        <v>49</v>
      </c>
      <c r="I50" s="83"/>
      <c r="J50" s="34"/>
      <c r="L50" s="7"/>
      <c r="M50" s="1"/>
      <c r="N50" s="1"/>
      <c r="O50" s="1"/>
      <c r="P50" s="1"/>
    </row>
    <row r="51" spans="1:16" x14ac:dyDescent="0.35">
      <c r="A51" s="1"/>
      <c r="B51" s="72">
        <v>0.36458333333333331</v>
      </c>
      <c r="C51" s="72"/>
      <c r="D51" s="63"/>
      <c r="E51" s="77"/>
      <c r="F51" s="13">
        <f t="shared" si="0"/>
        <v>62.81911982914594</v>
      </c>
      <c r="G51" s="13">
        <v>2.6816416565169345</v>
      </c>
      <c r="H51" s="17" t="s">
        <v>50</v>
      </c>
      <c r="I51" s="83"/>
      <c r="J51" s="34"/>
      <c r="L51" s="7"/>
      <c r="M51" s="1"/>
      <c r="N51" s="1"/>
      <c r="O51" s="1"/>
      <c r="P51" s="1"/>
    </row>
    <row r="52" spans="1:16" x14ac:dyDescent="0.35">
      <c r="A52" s="1"/>
      <c r="B52" s="72">
        <v>0.3659722222222222</v>
      </c>
      <c r="C52" s="72"/>
      <c r="D52" s="63"/>
      <c r="E52" s="77"/>
      <c r="F52" s="13">
        <f t="shared" si="0"/>
        <v>66.064566903461881</v>
      </c>
      <c r="G52" s="13">
        <v>3.2454470743159471</v>
      </c>
      <c r="H52" s="17" t="s">
        <v>51</v>
      </c>
      <c r="I52" s="83"/>
      <c r="J52" s="34"/>
      <c r="M52" s="1"/>
      <c r="N52" s="1"/>
      <c r="O52" s="1"/>
      <c r="P52" s="1"/>
    </row>
    <row r="53" spans="1:16" x14ac:dyDescent="0.35">
      <c r="A53" s="1"/>
      <c r="B53" s="72">
        <v>0.36736111111111108</v>
      </c>
      <c r="C53" s="72"/>
      <c r="D53" s="63"/>
      <c r="E53" s="77"/>
      <c r="F53" s="13">
        <f t="shared" si="0"/>
        <v>68.5500728343454</v>
      </c>
      <c r="G53" s="13">
        <v>2.485505930883519</v>
      </c>
      <c r="H53" s="17" t="s">
        <v>52</v>
      </c>
      <c r="I53" s="83"/>
      <c r="J53" s="34"/>
      <c r="M53" s="1"/>
      <c r="N53" s="1"/>
      <c r="O53" s="1"/>
      <c r="P53" s="1"/>
    </row>
    <row r="54" spans="1:16" x14ac:dyDescent="0.35">
      <c r="A54" s="1"/>
      <c r="B54" s="72">
        <v>0.36874999999999997</v>
      </c>
      <c r="C54" s="72"/>
      <c r="D54" s="63"/>
      <c r="E54" s="77"/>
      <c r="F54" s="13">
        <f t="shared" si="0"/>
        <v>70.93375194844046</v>
      </c>
      <c r="G54" s="13">
        <v>2.3836791140950662</v>
      </c>
      <c r="H54" s="17" t="s">
        <v>53</v>
      </c>
      <c r="I54" s="83"/>
      <c r="J54" s="34"/>
      <c r="M54" s="1"/>
      <c r="N54" s="1"/>
      <c r="O54" s="1"/>
      <c r="P54" s="1"/>
    </row>
    <row r="55" spans="1:16" x14ac:dyDescent="0.35">
      <c r="A55" s="1"/>
      <c r="B55" s="72">
        <v>0.37013888888888885</v>
      </c>
      <c r="C55" s="72"/>
      <c r="D55" s="63"/>
      <c r="E55" s="77"/>
      <c r="F55" s="13">
        <f t="shared" si="0"/>
        <v>73.616692190427742</v>
      </c>
      <c r="G55" s="13">
        <v>2.6829402419872785</v>
      </c>
      <c r="H55" s="17" t="s">
        <v>54</v>
      </c>
      <c r="I55" s="83"/>
      <c r="J55" s="34"/>
      <c r="L55" s="7"/>
      <c r="M55" s="1"/>
      <c r="N55" s="1"/>
      <c r="O55" s="1"/>
      <c r="P55" s="1"/>
    </row>
    <row r="56" spans="1:16" x14ac:dyDescent="0.35">
      <c r="A56" s="1"/>
      <c r="B56" s="72">
        <v>0.37152777777777773</v>
      </c>
      <c r="C56" s="72"/>
      <c r="D56" s="63"/>
      <c r="E56" s="77"/>
      <c r="F56" s="13">
        <f t="shared" si="0"/>
        <v>76.934382961904276</v>
      </c>
      <c r="G56" s="13">
        <v>3.3176907714765402</v>
      </c>
      <c r="H56" s="17" t="s">
        <v>55</v>
      </c>
      <c r="I56" s="83"/>
      <c r="J56" s="34"/>
      <c r="L56" s="7"/>
      <c r="M56" s="1"/>
      <c r="N56" s="1"/>
      <c r="O56" s="1"/>
      <c r="P56" s="1"/>
    </row>
    <row r="57" spans="1:16" x14ac:dyDescent="0.35">
      <c r="A57" s="1"/>
      <c r="B57" s="72">
        <v>0.37499999999999994</v>
      </c>
      <c r="C57" s="72"/>
      <c r="D57" s="64"/>
      <c r="E57" s="77"/>
      <c r="F57" s="13">
        <f t="shared" si="0"/>
        <v>79.596307148504422</v>
      </c>
      <c r="G57" s="13">
        <v>2.6619241866001393</v>
      </c>
      <c r="H57" s="17" t="s">
        <v>56</v>
      </c>
      <c r="I57" s="83"/>
      <c r="J57" s="34"/>
      <c r="L57" s="1"/>
      <c r="M57" s="1"/>
      <c r="N57" s="1"/>
      <c r="O57" s="1"/>
      <c r="P57" s="1"/>
    </row>
    <row r="58" spans="1:16" x14ac:dyDescent="0.35">
      <c r="A58" s="1"/>
      <c r="B58" s="72">
        <v>0.37569444444444439</v>
      </c>
      <c r="C58" s="72"/>
      <c r="D58" s="63"/>
      <c r="E58" s="77"/>
      <c r="F58" s="13">
        <f t="shared" si="0"/>
        <v>80.829966117936408</v>
      </c>
      <c r="G58" s="13">
        <v>1.2336589694319846</v>
      </c>
      <c r="H58" s="17" t="s">
        <v>57</v>
      </c>
      <c r="I58" s="83"/>
      <c r="J58" s="34"/>
      <c r="L58" s="1"/>
      <c r="M58" s="1"/>
      <c r="N58" s="1"/>
      <c r="O58" s="1"/>
      <c r="P58" s="1"/>
    </row>
    <row r="59" spans="1:16" x14ac:dyDescent="0.35">
      <c r="A59" s="1"/>
      <c r="B59" s="72">
        <v>0.37638888888888883</v>
      </c>
      <c r="C59" s="72"/>
      <c r="D59" s="63"/>
      <c r="E59" s="77"/>
      <c r="F59" s="13">
        <f t="shared" si="0"/>
        <v>82.359989886327583</v>
      </c>
      <c r="G59" s="13">
        <v>1.530023768391169</v>
      </c>
      <c r="H59" s="17" t="s">
        <v>58</v>
      </c>
      <c r="I59" s="83"/>
      <c r="J59" s="34"/>
      <c r="L59" s="1"/>
      <c r="M59" s="1"/>
      <c r="N59" s="1"/>
      <c r="O59" s="1"/>
      <c r="P59" s="1"/>
    </row>
    <row r="60" spans="1:16" x14ac:dyDescent="0.35">
      <c r="A60" s="14"/>
      <c r="B60" s="72">
        <v>0.37847222222222215</v>
      </c>
      <c r="C60" s="72"/>
      <c r="D60" s="63"/>
      <c r="E60" s="77"/>
      <c r="F60" s="13">
        <f t="shared" si="0"/>
        <v>87.188202825559458</v>
      </c>
      <c r="G60" s="13">
        <v>4.8282129392318751</v>
      </c>
      <c r="H60" s="17" t="s">
        <v>59</v>
      </c>
      <c r="I60" s="83"/>
      <c r="J60" s="34"/>
      <c r="L60" s="1"/>
      <c r="M60" s="1"/>
      <c r="N60" s="1"/>
      <c r="O60" s="1"/>
      <c r="P60" s="1"/>
    </row>
    <row r="61" spans="1:16" x14ac:dyDescent="0.35">
      <c r="A61" s="14"/>
      <c r="B61" s="72">
        <v>0.37986111111111104</v>
      </c>
      <c r="C61" s="72"/>
      <c r="D61" s="63"/>
      <c r="E61" s="77"/>
      <c r="F61" s="13">
        <f t="shared" si="0"/>
        <v>89.429075255107165</v>
      </c>
      <c r="G61" s="13">
        <v>2.2408724295477005</v>
      </c>
      <c r="H61" s="17" t="s">
        <v>60</v>
      </c>
      <c r="I61" s="83"/>
      <c r="J61" s="34"/>
      <c r="L61" s="1"/>
      <c r="M61" s="1"/>
      <c r="N61" s="1"/>
      <c r="O61" s="1"/>
      <c r="P61" s="1"/>
    </row>
    <row r="62" spans="1:16" x14ac:dyDescent="0.35">
      <c r="A62" s="14"/>
      <c r="B62" s="72">
        <v>0.38124999999999992</v>
      </c>
      <c r="C62" s="72"/>
      <c r="D62" s="63"/>
      <c r="E62" s="77"/>
      <c r="F62" s="13">
        <f t="shared" si="0"/>
        <v>92.204671529889524</v>
      </c>
      <c r="G62" s="13">
        <v>2.775596274782365</v>
      </c>
      <c r="H62" s="17" t="s">
        <v>61</v>
      </c>
      <c r="I62" s="83"/>
      <c r="J62" s="34"/>
      <c r="L62" s="1"/>
      <c r="M62" s="1"/>
      <c r="N62" s="1"/>
      <c r="O62" s="1"/>
      <c r="P62" s="1"/>
    </row>
    <row r="63" spans="1:16" x14ac:dyDescent="0.35">
      <c r="A63" s="14"/>
      <c r="B63" s="72">
        <v>0.38263888888888881</v>
      </c>
      <c r="C63" s="72"/>
      <c r="D63" s="63"/>
      <c r="E63" s="77"/>
      <c r="F63" s="13">
        <f t="shared" si="0"/>
        <v>94.284278069977617</v>
      </c>
      <c r="G63" s="13">
        <v>2.0796065400880908</v>
      </c>
      <c r="H63" s="17" t="s">
        <v>62</v>
      </c>
      <c r="I63" s="83"/>
      <c r="J63" s="34"/>
      <c r="L63" s="1"/>
      <c r="M63" s="1"/>
      <c r="N63" s="1"/>
      <c r="O63" s="1"/>
      <c r="P63" s="1"/>
    </row>
    <row r="64" spans="1:16" x14ac:dyDescent="0.35">
      <c r="A64" s="14"/>
      <c r="B64" s="72">
        <v>0.38402777777777769</v>
      </c>
      <c r="C64" s="72"/>
      <c r="D64" s="63"/>
      <c r="E64" s="77"/>
      <c r="F64" s="13">
        <f t="shared" si="0"/>
        <v>97.930260203720962</v>
      </c>
      <c r="G64" s="13">
        <v>3.6459821337433387</v>
      </c>
      <c r="H64" s="17" t="s">
        <v>63</v>
      </c>
      <c r="I64" s="83"/>
      <c r="J64" s="34"/>
      <c r="L64" s="1"/>
      <c r="M64" s="1"/>
      <c r="N64" s="1"/>
      <c r="O64" s="1"/>
      <c r="P64" s="1"/>
    </row>
    <row r="65" spans="1:16" x14ac:dyDescent="0.35">
      <c r="A65" s="14"/>
      <c r="B65" s="72">
        <v>0.38541666666666657</v>
      </c>
      <c r="C65" s="72"/>
      <c r="D65" s="63"/>
      <c r="E65" s="77"/>
      <c r="F65" s="13">
        <f t="shared" si="0"/>
        <v>99.69242538478872</v>
      </c>
      <c r="G65" s="13">
        <v>1.7621651810677577</v>
      </c>
      <c r="H65" s="17" t="s">
        <v>64</v>
      </c>
      <c r="I65" s="83"/>
      <c r="J65" s="34"/>
      <c r="L65" s="1"/>
      <c r="M65" s="1"/>
      <c r="N65" s="1"/>
      <c r="O65" s="1"/>
      <c r="P65" s="1"/>
    </row>
    <row r="66" spans="1:16" x14ac:dyDescent="0.35">
      <c r="A66" s="14"/>
      <c r="B66" s="72">
        <v>0.38611111111111102</v>
      </c>
      <c r="C66" s="72"/>
      <c r="D66" s="63"/>
      <c r="E66" s="77"/>
      <c r="F66" s="13">
        <f t="shared" si="0"/>
        <v>100.72588636029448</v>
      </c>
      <c r="G66" s="13">
        <v>1.0334609755057609</v>
      </c>
      <c r="H66" s="17" t="s">
        <v>65</v>
      </c>
      <c r="I66" s="83"/>
      <c r="J66" s="34"/>
      <c r="L66" s="1"/>
      <c r="M66" s="1"/>
      <c r="N66" s="1"/>
      <c r="O66" s="1"/>
      <c r="P66" s="1"/>
    </row>
    <row r="67" spans="1:16" x14ac:dyDescent="0.35">
      <c r="A67" s="14"/>
      <c r="B67" s="72">
        <v>0.38680555555555546</v>
      </c>
      <c r="C67" s="72"/>
      <c r="D67" s="63"/>
      <c r="E67" s="77"/>
      <c r="F67" s="13">
        <f t="shared" si="0"/>
        <v>102.59570936462411</v>
      </c>
      <c r="G67" s="13">
        <v>1.8698230043296353</v>
      </c>
      <c r="H67" s="17" t="s">
        <v>66</v>
      </c>
      <c r="I67" s="83"/>
      <c r="J67" s="34"/>
      <c r="L67" s="1"/>
      <c r="M67" s="1"/>
      <c r="N67" s="1"/>
      <c r="O67" s="1"/>
      <c r="P67" s="1"/>
    </row>
    <row r="68" spans="1:16" x14ac:dyDescent="0.35">
      <c r="A68" s="14"/>
      <c r="B68" s="72">
        <v>0.3874999999999999</v>
      </c>
      <c r="C68" s="72"/>
      <c r="D68" s="63"/>
      <c r="E68" s="77"/>
      <c r="F68" s="13">
        <f t="shared" si="0"/>
        <v>103.89467671328747</v>
      </c>
      <c r="G68" s="13">
        <v>1.2989673486633546</v>
      </c>
      <c r="H68" s="17" t="s">
        <v>67</v>
      </c>
      <c r="I68" s="83"/>
      <c r="J68" s="34"/>
      <c r="L68" s="1"/>
      <c r="M68" s="1"/>
      <c r="N68" s="1"/>
      <c r="O68" s="1"/>
      <c r="P68" s="1"/>
    </row>
    <row r="69" spans="1:16" x14ac:dyDescent="0.35">
      <c r="A69" s="14"/>
      <c r="B69" s="72">
        <v>0.38888888888888878</v>
      </c>
      <c r="C69" s="72"/>
      <c r="D69" s="63"/>
      <c r="E69" s="77"/>
      <c r="F69" s="13">
        <f t="shared" si="0"/>
        <v>105.93791691126948</v>
      </c>
      <c r="G69" s="13">
        <v>2.0432401979820134</v>
      </c>
      <c r="H69" s="17" t="s">
        <v>68</v>
      </c>
      <c r="I69" s="83"/>
      <c r="J69" s="34"/>
      <c r="L69" s="1"/>
      <c r="M69" s="1"/>
      <c r="N69" s="1"/>
      <c r="O69" s="1"/>
      <c r="P69" s="1"/>
    </row>
    <row r="70" spans="1:16" x14ac:dyDescent="0.35">
      <c r="A70" s="14"/>
      <c r="B70" s="72">
        <v>0.39027777777777767</v>
      </c>
      <c r="C70" s="72"/>
      <c r="D70" s="63"/>
      <c r="E70" s="77"/>
      <c r="F70" s="13">
        <f t="shared" si="0"/>
        <v>108.07216726580658</v>
      </c>
      <c r="G70" s="13">
        <v>2.1342503545370999</v>
      </c>
      <c r="H70" s="17" t="s">
        <v>69</v>
      </c>
      <c r="I70" s="83"/>
      <c r="J70" s="34"/>
      <c r="L70" s="1"/>
      <c r="M70" s="1"/>
      <c r="N70" s="1"/>
      <c r="O70" s="1"/>
      <c r="P70" s="1"/>
    </row>
    <row r="71" spans="1:16" x14ac:dyDescent="0.35">
      <c r="A71" s="14"/>
      <c r="B71" s="72">
        <v>0.39097222222222211</v>
      </c>
      <c r="C71" s="72"/>
      <c r="D71" s="63"/>
      <c r="E71" s="77"/>
      <c r="F71" s="13">
        <f t="shared" si="0"/>
        <v>109.3718029371576</v>
      </c>
      <c r="G71" s="13">
        <v>1.2996356713510178</v>
      </c>
      <c r="H71" s="17" t="s">
        <v>70</v>
      </c>
      <c r="I71" s="83"/>
      <c r="J71" s="34"/>
      <c r="L71" s="1"/>
      <c r="M71" s="1"/>
      <c r="N71" s="1"/>
      <c r="O71" s="1"/>
      <c r="P71" s="1"/>
    </row>
    <row r="72" spans="1:16" x14ac:dyDescent="0.35">
      <c r="A72" s="14"/>
      <c r="B72" s="72">
        <v>0.39166666666666655</v>
      </c>
      <c r="C72" s="72"/>
      <c r="D72" s="63"/>
      <c r="E72" s="77"/>
      <c r="F72" s="13">
        <f t="shared" si="0"/>
        <v>110.45127681135314</v>
      </c>
      <c r="G72" s="13">
        <v>1.079473874195537</v>
      </c>
      <c r="H72" s="17" t="s">
        <v>71</v>
      </c>
      <c r="I72" s="83"/>
      <c r="J72" s="34"/>
      <c r="L72" s="1"/>
      <c r="M72" s="1"/>
      <c r="N72" s="1"/>
      <c r="O72" s="1"/>
      <c r="P72" s="1"/>
    </row>
    <row r="73" spans="1:16" x14ac:dyDescent="0.35">
      <c r="A73" s="14"/>
      <c r="B73" s="72">
        <v>0.39236111111111099</v>
      </c>
      <c r="C73" s="72"/>
      <c r="D73" s="63"/>
      <c r="E73" s="77"/>
      <c r="F73" s="13">
        <f t="shared" si="0"/>
        <v>111.68347848226271</v>
      </c>
      <c r="G73" s="13">
        <v>1.2322016709095769</v>
      </c>
      <c r="H73" s="17" t="s">
        <v>86</v>
      </c>
      <c r="I73" s="83"/>
      <c r="J73" s="34"/>
      <c r="L73" s="1"/>
      <c r="M73" s="1"/>
      <c r="N73" s="1"/>
      <c r="O73" s="1"/>
      <c r="P73" s="1"/>
    </row>
    <row r="74" spans="1:16" x14ac:dyDescent="0.35">
      <c r="A74" s="14"/>
      <c r="B74" s="72">
        <v>0.39305555555555544</v>
      </c>
      <c r="C74" s="72"/>
      <c r="D74" s="63"/>
      <c r="E74" s="77"/>
      <c r="F74" s="13">
        <f t="shared" si="0"/>
        <v>113.00740041474855</v>
      </c>
      <c r="G74" s="13">
        <v>1.3239219324858278</v>
      </c>
      <c r="H74" s="17" t="s">
        <v>72</v>
      </c>
      <c r="I74" s="83"/>
      <c r="J74" s="34"/>
      <c r="L74" s="1"/>
      <c r="M74" s="1"/>
      <c r="N74" s="1"/>
      <c r="O74" s="1"/>
      <c r="P74" s="1"/>
    </row>
    <row r="75" spans="1:16" x14ac:dyDescent="0.35">
      <c r="A75" s="14"/>
      <c r="B75" s="72">
        <v>0.39374999999999988</v>
      </c>
      <c r="C75" s="72"/>
      <c r="D75" s="63"/>
      <c r="E75" s="77"/>
      <c r="F75" s="13">
        <f t="shared" si="0"/>
        <v>114.38912231743855</v>
      </c>
      <c r="G75" s="13">
        <v>1.3817219026899983</v>
      </c>
      <c r="H75" s="17" t="s">
        <v>73</v>
      </c>
      <c r="I75" s="83"/>
      <c r="J75" s="34"/>
      <c r="L75" s="1"/>
      <c r="M75" s="1"/>
      <c r="N75" s="1"/>
      <c r="O75" s="1"/>
      <c r="P75" s="1"/>
    </row>
    <row r="76" spans="1:16" x14ac:dyDescent="0.35">
      <c r="A76" s="14"/>
      <c r="B76" s="72">
        <v>0.39513888888888876</v>
      </c>
      <c r="C76" s="72"/>
      <c r="D76" s="63"/>
      <c r="E76" s="77"/>
      <c r="F76" s="13">
        <f t="shared" si="0"/>
        <v>116.15521011390719</v>
      </c>
      <c r="G76" s="13">
        <v>1.766087796468637</v>
      </c>
      <c r="H76" s="17" t="s">
        <v>74</v>
      </c>
      <c r="I76" s="83"/>
      <c r="J76" s="34"/>
      <c r="L76" s="1"/>
      <c r="M76" s="1"/>
      <c r="N76" s="1"/>
      <c r="O76" s="1"/>
      <c r="P76" s="1"/>
    </row>
    <row r="77" spans="1:16" x14ac:dyDescent="0.35">
      <c r="A77" s="14"/>
      <c r="B77" s="72">
        <v>0.3958333333333332</v>
      </c>
      <c r="C77" s="72"/>
      <c r="D77" s="63"/>
      <c r="E77" s="77"/>
      <c r="F77" s="13">
        <f t="shared" si="0"/>
        <v>116.4807359622155</v>
      </c>
      <c r="G77" s="13">
        <v>0.32552584830831621</v>
      </c>
      <c r="H77" s="17" t="s">
        <v>75</v>
      </c>
      <c r="I77" s="83"/>
      <c r="J77" s="34"/>
      <c r="L77" s="1"/>
      <c r="M77" s="1"/>
      <c r="N77" s="1"/>
      <c r="O77" s="1"/>
      <c r="P77" s="1"/>
    </row>
    <row r="78" spans="1:16" x14ac:dyDescent="0.35">
      <c r="A78" s="14"/>
      <c r="B78" s="72">
        <v>0.3958333333333332</v>
      </c>
      <c r="C78" s="72"/>
      <c r="D78" s="63"/>
      <c r="E78" s="77"/>
      <c r="F78" s="13">
        <f t="shared" si="0"/>
        <v>116.9862971766195</v>
      </c>
      <c r="G78" s="13">
        <v>0.50556121440399149</v>
      </c>
      <c r="H78" s="17" t="s">
        <v>87</v>
      </c>
      <c r="I78" s="83"/>
      <c r="J78" s="34"/>
      <c r="L78" s="1"/>
      <c r="M78" s="1"/>
      <c r="N78" s="1"/>
      <c r="O78" s="1"/>
      <c r="P78" s="1"/>
    </row>
    <row r="79" spans="1:16" x14ac:dyDescent="0.35">
      <c r="A79" s="14"/>
      <c r="B79" s="72">
        <v>0.39652777777777765</v>
      </c>
      <c r="C79" s="72"/>
      <c r="D79" s="63"/>
      <c r="E79" s="77"/>
      <c r="F79" s="13">
        <f t="shared" si="0"/>
        <v>117.32342000872632</v>
      </c>
      <c r="G79" s="13">
        <v>0.33712283210681926</v>
      </c>
      <c r="H79" s="17" t="s">
        <v>90</v>
      </c>
      <c r="I79" s="83"/>
      <c r="J79" s="34"/>
      <c r="L79" s="1"/>
      <c r="M79" s="1"/>
      <c r="N79" s="1"/>
      <c r="O79" s="1"/>
      <c r="P79" s="1"/>
    </row>
    <row r="80" spans="1:16" x14ac:dyDescent="0.35">
      <c r="A80" s="14"/>
      <c r="B80" s="72">
        <v>0.39930555555555541</v>
      </c>
      <c r="C80" s="72"/>
      <c r="D80" s="63"/>
      <c r="E80" s="77"/>
      <c r="F80" s="13">
        <f t="shared" si="0"/>
        <v>117.94042456533457</v>
      </c>
      <c r="G80" s="13">
        <v>0.61700455660825537</v>
      </c>
      <c r="H80" s="17" t="s">
        <v>91</v>
      </c>
      <c r="I80" s="83"/>
      <c r="J80" s="34"/>
      <c r="L80" s="1"/>
      <c r="M80" s="1"/>
      <c r="N80" s="1"/>
      <c r="O80" s="1"/>
      <c r="P80" s="1"/>
    </row>
    <row r="81" spans="1:16" x14ac:dyDescent="0.35">
      <c r="A81" s="14"/>
      <c r="B81" s="72">
        <v>0.39999999999999986</v>
      </c>
      <c r="C81" s="72"/>
      <c r="D81" s="63"/>
      <c r="E81" s="77"/>
      <c r="F81" s="13">
        <f t="shared" si="0"/>
        <v>118.44927510602206</v>
      </c>
      <c r="G81" s="13">
        <v>0.50885054068749014</v>
      </c>
      <c r="H81" s="17" t="s">
        <v>92</v>
      </c>
      <c r="I81" s="83"/>
      <c r="J81" s="34"/>
      <c r="L81" s="1"/>
      <c r="M81" s="1"/>
      <c r="N81" s="1"/>
      <c r="O81" s="1"/>
      <c r="P81" s="1"/>
    </row>
    <row r="82" spans="1:16" x14ac:dyDescent="0.35">
      <c r="A82" s="14"/>
      <c r="B82" s="72">
        <v>0.40138888888888874</v>
      </c>
      <c r="C82" s="72"/>
      <c r="D82" s="63"/>
      <c r="E82" s="77"/>
      <c r="F82" s="13">
        <f t="shared" si="0"/>
        <v>119.5001106293807</v>
      </c>
      <c r="G82" s="13">
        <v>1.0508355233586482</v>
      </c>
      <c r="H82" s="36" t="s">
        <v>96</v>
      </c>
      <c r="I82" s="83"/>
      <c r="J82" s="34"/>
      <c r="L82" s="1"/>
      <c r="M82" s="1"/>
      <c r="N82" s="1"/>
      <c r="O82" s="1"/>
      <c r="P82" s="1"/>
    </row>
    <row r="83" spans="1:16" x14ac:dyDescent="0.35">
      <c r="A83" s="14"/>
      <c r="B83" s="72">
        <v>0.40277777777777762</v>
      </c>
      <c r="C83" s="72"/>
      <c r="D83" s="63"/>
      <c r="E83" s="77"/>
      <c r="F83" s="13">
        <f t="shared" si="0"/>
        <v>121.15703460663336</v>
      </c>
      <c r="G83" s="13">
        <v>1.6569239772526634</v>
      </c>
      <c r="H83" s="17" t="s">
        <v>93</v>
      </c>
      <c r="I83" s="83"/>
      <c r="J83" s="34"/>
      <c r="L83" s="1"/>
      <c r="M83" s="1"/>
      <c r="N83" s="1"/>
      <c r="O83" s="1"/>
      <c r="P83" s="1"/>
    </row>
    <row r="84" spans="1:16" x14ac:dyDescent="0.35">
      <c r="A84" s="14"/>
      <c r="B84" s="72">
        <v>0.40277777777777762</v>
      </c>
      <c r="C84" s="72"/>
      <c r="D84" s="63"/>
      <c r="E84" s="77"/>
      <c r="F84" s="13">
        <f t="shared" si="0"/>
        <v>121.58645279894094</v>
      </c>
      <c r="G84" s="13">
        <v>0.42941819230758121</v>
      </c>
      <c r="H84" s="17" t="s">
        <v>94</v>
      </c>
      <c r="I84" s="83"/>
      <c r="J84" s="34"/>
      <c r="L84" s="1"/>
      <c r="M84" s="1"/>
      <c r="N84" s="1"/>
      <c r="O84" s="1"/>
      <c r="P84" s="1"/>
    </row>
    <row r="85" spans="1:16" x14ac:dyDescent="0.35">
      <c r="A85" s="14"/>
      <c r="B85" s="72">
        <v>0.40416666666666651</v>
      </c>
      <c r="C85" s="72"/>
      <c r="D85" s="63"/>
      <c r="E85" s="77"/>
      <c r="F85" s="13">
        <f t="shared" ref="F85:F86" si="1">F84+G85</f>
        <v>122.77361774311986</v>
      </c>
      <c r="G85" s="13">
        <v>1.1871649441789196</v>
      </c>
      <c r="H85" s="17" t="s">
        <v>95</v>
      </c>
      <c r="I85" s="7"/>
      <c r="J85" s="34"/>
      <c r="L85" s="1"/>
      <c r="M85" s="1"/>
      <c r="N85" s="1"/>
      <c r="O85" s="1"/>
      <c r="P85" s="1"/>
    </row>
    <row r="86" spans="1:16" x14ac:dyDescent="0.35">
      <c r="A86" s="14"/>
      <c r="B86" s="72">
        <v>0.40972222222222204</v>
      </c>
      <c r="C86" s="72"/>
      <c r="D86" s="63"/>
      <c r="E86" s="77"/>
      <c r="F86" s="13">
        <f t="shared" si="1"/>
        <v>123.15422970990906</v>
      </c>
      <c r="G86" s="13">
        <v>0.38061196678920534</v>
      </c>
      <c r="H86" s="17" t="s">
        <v>81</v>
      </c>
      <c r="I86" s="83"/>
      <c r="J86" s="34"/>
      <c r="L86" s="1"/>
      <c r="M86" s="1"/>
      <c r="N86" s="1"/>
      <c r="O86" s="1"/>
      <c r="P86" s="1"/>
    </row>
    <row r="87" spans="1:16" x14ac:dyDescent="0.35">
      <c r="A87" s="14"/>
      <c r="B87" s="14"/>
      <c r="C87" s="14"/>
      <c r="D87" s="14"/>
      <c r="E87" s="46"/>
      <c r="F87" s="22"/>
      <c r="G87" s="22"/>
      <c r="H87" s="14"/>
      <c r="I87" s="1"/>
      <c r="J87" s="1"/>
      <c r="K87" s="1"/>
      <c r="L87" s="1"/>
      <c r="M87" s="1"/>
      <c r="N87" s="1"/>
      <c r="O87" s="1"/>
      <c r="P87" s="1"/>
    </row>
    <row r="88" spans="1:16" x14ac:dyDescent="0.35">
      <c r="A88" s="1"/>
      <c r="B88" s="14"/>
      <c r="C88" s="14"/>
      <c r="D88" s="14"/>
      <c r="E88" s="46"/>
      <c r="F88" s="22"/>
      <c r="G88" s="22"/>
      <c r="H88" s="14"/>
      <c r="K88" s="1"/>
      <c r="L88" s="1"/>
      <c r="M88" s="1"/>
      <c r="N88" s="1"/>
      <c r="O88" s="1"/>
      <c r="P88" s="1"/>
    </row>
    <row r="89" spans="1:16" ht="47.5" customHeight="1" x14ac:dyDescent="0.35">
      <c r="A89" s="1"/>
      <c r="B89" s="89" t="s">
        <v>103</v>
      </c>
      <c r="C89" s="89"/>
      <c r="D89" s="89"/>
      <c r="E89" s="89"/>
      <c r="F89" s="89"/>
      <c r="G89" s="89"/>
      <c r="H89" s="89"/>
      <c r="I89" s="89"/>
      <c r="J89" s="19"/>
      <c r="L89" s="1"/>
      <c r="M89" s="1"/>
      <c r="N89" s="1"/>
      <c r="O89" s="1"/>
      <c r="P89" s="1"/>
    </row>
    <row r="90" spans="1:16" ht="28.5" customHeight="1" x14ac:dyDescent="0.35">
      <c r="A90" s="1"/>
      <c r="B90" s="90"/>
      <c r="C90" s="90"/>
      <c r="D90" s="90"/>
      <c r="E90" s="90"/>
      <c r="F90" s="90"/>
      <c r="G90" s="90"/>
      <c r="H90" s="90"/>
      <c r="I90" s="90"/>
      <c r="J90" s="1"/>
      <c r="L90" s="1"/>
      <c r="M90" s="1"/>
      <c r="N90" s="1"/>
      <c r="O90" s="1"/>
      <c r="P90" s="1"/>
    </row>
    <row r="91" spans="1:16" x14ac:dyDescent="0.35">
      <c r="A91" s="1"/>
      <c r="B91" s="50"/>
      <c r="C91" s="50"/>
      <c r="D91" s="51"/>
      <c r="E91" s="52"/>
      <c r="F91" s="53"/>
      <c r="G91" s="50"/>
      <c r="H91" s="49"/>
      <c r="I91" s="54"/>
      <c r="J91" s="1"/>
    </row>
    <row r="92" spans="1:16" x14ac:dyDescent="0.35">
      <c r="A92" s="1"/>
      <c r="B92" s="18"/>
      <c r="C92" s="18"/>
      <c r="D92" s="18"/>
      <c r="E92" s="40"/>
      <c r="F92" s="30"/>
      <c r="G92" s="30"/>
      <c r="H92" s="18"/>
      <c r="J92" s="1"/>
    </row>
    <row r="93" spans="1:16" x14ac:dyDescent="0.35">
      <c r="A93" s="55" t="s">
        <v>101</v>
      </c>
      <c r="B93" s="18" t="s">
        <v>97</v>
      </c>
      <c r="C93" s="18"/>
      <c r="D93" s="18"/>
      <c r="E93" s="40"/>
      <c r="F93" s="30"/>
      <c r="G93" s="30"/>
      <c r="H93" s="18"/>
    </row>
    <row r="94" spans="1:16" x14ac:dyDescent="0.35">
      <c r="A94" s="56" t="s">
        <v>100</v>
      </c>
      <c r="B94" s="18" t="s">
        <v>98</v>
      </c>
      <c r="C94" s="18"/>
      <c r="D94" s="18"/>
      <c r="E94" s="40"/>
      <c r="F94" s="30"/>
      <c r="G94" s="30"/>
      <c r="H94" s="18"/>
    </row>
    <row r="95" spans="1:16" x14ac:dyDescent="0.35">
      <c r="A95" s="15" t="s">
        <v>17</v>
      </c>
      <c r="B95" s="18"/>
      <c r="C95" s="18"/>
      <c r="D95" s="18"/>
      <c r="E95" s="40"/>
      <c r="F95" s="30"/>
      <c r="G95" s="30"/>
      <c r="H95" s="18"/>
    </row>
    <row r="96" spans="1:16" x14ac:dyDescent="0.35">
      <c r="A96" s="15" t="s">
        <v>18</v>
      </c>
      <c r="B96" s="1"/>
      <c r="C96" s="1"/>
      <c r="D96" s="1"/>
      <c r="E96" s="40"/>
      <c r="F96" s="22"/>
      <c r="G96" s="22"/>
      <c r="H96" s="1"/>
      <c r="I96" s="85" t="s">
        <v>16</v>
      </c>
    </row>
    <row r="97" spans="1:9" x14ac:dyDescent="0.35">
      <c r="A97" s="15" t="s">
        <v>19</v>
      </c>
      <c r="B97" s="1"/>
      <c r="C97" s="1"/>
      <c r="D97" s="1"/>
      <c r="E97" s="40"/>
      <c r="F97" s="22"/>
      <c r="G97" s="22"/>
      <c r="H97" s="1"/>
      <c r="I97" s="85"/>
    </row>
    <row r="98" spans="1:9" x14ac:dyDescent="0.35">
      <c r="A98" s="16"/>
      <c r="B98" s="1"/>
      <c r="C98" s="1"/>
      <c r="D98" s="1"/>
      <c r="E98" s="40"/>
      <c r="F98" s="22"/>
      <c r="G98" s="22"/>
      <c r="H98" s="1"/>
      <c r="I98" s="85"/>
    </row>
    <row r="99" spans="1:9" x14ac:dyDescent="0.35">
      <c r="A99" s="16"/>
      <c r="B99" s="16"/>
      <c r="C99" s="16"/>
      <c r="D99" s="16"/>
      <c r="E99" s="40"/>
      <c r="F99" s="31"/>
      <c r="G99" s="31"/>
      <c r="H99" s="1"/>
      <c r="I99" s="85"/>
    </row>
    <row r="100" spans="1:9" x14ac:dyDescent="0.35">
      <c r="A100" s="16"/>
      <c r="B100" s="16"/>
      <c r="C100" s="16"/>
      <c r="D100" s="16"/>
      <c r="E100" s="40"/>
      <c r="F100" s="31"/>
      <c r="G100" s="31"/>
      <c r="H100" s="1"/>
    </row>
    <row r="101" spans="1:9" x14ac:dyDescent="0.35">
      <c r="B101" s="16"/>
      <c r="C101" s="16"/>
      <c r="D101" s="16"/>
      <c r="E101" s="40"/>
      <c r="F101" s="31"/>
      <c r="G101" s="31"/>
      <c r="H101" s="1"/>
    </row>
    <row r="103" spans="1:9" ht="57" customHeight="1" x14ac:dyDescent="0.35">
      <c r="B103" s="91" t="s">
        <v>106</v>
      </c>
      <c r="C103" s="91"/>
      <c r="D103" s="91"/>
      <c r="E103" s="91"/>
      <c r="F103" s="91"/>
      <c r="G103" s="91"/>
      <c r="H103" s="91"/>
      <c r="I103" s="91"/>
    </row>
  </sheetData>
  <mergeCells count="8">
    <mergeCell ref="B103:I103"/>
    <mergeCell ref="I96:I99"/>
    <mergeCell ref="I1:I4"/>
    <mergeCell ref="A14:D14"/>
    <mergeCell ref="J16:K16"/>
    <mergeCell ref="J14:K14"/>
    <mergeCell ref="B89:I89"/>
    <mergeCell ref="B90:I9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603E9-5F6F-4EE4-AC26-B3911A901707}">
  <dimension ref="A1:N106"/>
  <sheetViews>
    <sheetView topLeftCell="A52" workbookViewId="0">
      <selection activeCell="C66" sqref="C66:C88"/>
    </sheetView>
  </sheetViews>
  <sheetFormatPr defaultRowHeight="14.5" outlineLevelCol="1" x14ac:dyDescent="0.35"/>
  <cols>
    <col min="1" max="1" width="19.54296875" customWidth="1"/>
    <col min="2" max="2" width="2.54296875" style="42" customWidth="1" outlineLevel="1"/>
    <col min="3" max="3" width="10.453125" customWidth="1"/>
    <col min="5" max="5" width="20.26953125" bestFit="1" customWidth="1"/>
    <col min="6" max="6" width="8.36328125" customWidth="1"/>
    <col min="7" max="7" width="8.453125" customWidth="1"/>
    <col min="8" max="8" width="8.453125" style="48" customWidth="1" outlineLevel="1"/>
    <col min="9" max="9" width="15.08984375" customWidth="1"/>
    <col min="10" max="10" width="6" customWidth="1"/>
    <col min="11" max="11" width="6.08984375" customWidth="1"/>
  </cols>
  <sheetData>
    <row r="1" spans="1:14" ht="14.5" customHeight="1" x14ac:dyDescent="0.35">
      <c r="A1" s="1"/>
      <c r="B1" s="40"/>
      <c r="C1" s="1"/>
      <c r="D1" s="1"/>
      <c r="E1" s="1"/>
      <c r="F1" s="86" t="s">
        <v>0</v>
      </c>
      <c r="G1" s="86"/>
      <c r="H1" s="86"/>
      <c r="J1" s="37"/>
    </row>
    <row r="2" spans="1:14" x14ac:dyDescent="0.35">
      <c r="A2" s="1"/>
      <c r="B2" s="40"/>
      <c r="C2" s="1"/>
      <c r="D2" s="1"/>
      <c r="E2" s="1"/>
      <c r="F2" s="86"/>
      <c r="G2" s="86"/>
      <c r="H2" s="86"/>
      <c r="J2" s="37"/>
    </row>
    <row r="3" spans="1:14" x14ac:dyDescent="0.35">
      <c r="A3" s="1"/>
      <c r="B3" s="40"/>
      <c r="C3" s="1"/>
      <c r="D3" s="1"/>
      <c r="E3" s="1"/>
      <c r="F3" s="86"/>
      <c r="G3" s="86"/>
      <c r="H3" s="86"/>
      <c r="J3" s="37"/>
    </row>
    <row r="4" spans="1:14" x14ac:dyDescent="0.35">
      <c r="A4" s="1"/>
      <c r="B4" s="40"/>
      <c r="C4" s="1"/>
      <c r="D4" s="1"/>
      <c r="E4" s="1"/>
      <c r="F4" s="86"/>
      <c r="G4" s="86"/>
      <c r="H4" s="86"/>
      <c r="J4" s="37"/>
    </row>
    <row r="5" spans="1:14" x14ac:dyDescent="0.35">
      <c r="A5" s="1"/>
      <c r="B5" s="40"/>
      <c r="C5" s="1"/>
      <c r="D5" s="1"/>
      <c r="E5" s="1"/>
      <c r="F5" s="86"/>
      <c r="G5" s="86"/>
      <c r="H5" s="86"/>
      <c r="J5" s="37"/>
    </row>
    <row r="6" spans="1:14" ht="23" x14ac:dyDescent="0.5">
      <c r="A6" s="1"/>
      <c r="B6" s="21" t="s">
        <v>88</v>
      </c>
      <c r="C6" s="21"/>
      <c r="D6" s="21"/>
      <c r="E6" s="21"/>
      <c r="F6" s="86"/>
      <c r="G6" s="86"/>
      <c r="H6" s="86"/>
      <c r="J6" s="37"/>
    </row>
    <row r="7" spans="1:14" ht="17.5" x14ac:dyDescent="0.35">
      <c r="A7" s="92" t="s">
        <v>104</v>
      </c>
      <c r="B7" s="92"/>
      <c r="C7" s="92"/>
      <c r="D7" s="92"/>
      <c r="E7" s="92"/>
      <c r="F7" s="92"/>
      <c r="G7" s="92"/>
      <c r="H7" s="92"/>
      <c r="I7" s="1"/>
      <c r="J7" s="1"/>
    </row>
    <row r="8" spans="1:14" ht="17.5" x14ac:dyDescent="0.35">
      <c r="A8" s="1"/>
      <c r="B8" s="40"/>
      <c r="C8" s="1"/>
      <c r="D8" s="1"/>
      <c r="E8" s="2" t="s">
        <v>1</v>
      </c>
      <c r="F8" s="1"/>
      <c r="G8" s="1"/>
      <c r="H8" s="45"/>
      <c r="I8" s="1"/>
      <c r="J8" s="1"/>
    </row>
    <row r="9" spans="1:14" x14ac:dyDescent="0.35">
      <c r="I9" s="1"/>
      <c r="J9" s="1"/>
    </row>
    <row r="10" spans="1:14" x14ac:dyDescent="0.35">
      <c r="A10" s="1"/>
      <c r="B10" s="40"/>
      <c r="C10" s="1"/>
      <c r="D10" s="1"/>
      <c r="E10" s="1"/>
      <c r="F10" s="1"/>
      <c r="G10" s="1"/>
      <c r="H10" s="45"/>
    </row>
    <row r="11" spans="1:14" x14ac:dyDescent="0.35">
      <c r="A11" s="1" t="s">
        <v>2</v>
      </c>
      <c r="B11" s="40"/>
      <c r="C11" s="70">
        <v>46062</v>
      </c>
      <c r="D11" s="75"/>
      <c r="F11" s="1"/>
      <c r="G11" s="1"/>
      <c r="H11" s="45"/>
      <c r="I11" s="1"/>
      <c r="J11" s="1"/>
    </row>
    <row r="12" spans="1:14" x14ac:dyDescent="0.35">
      <c r="A12" s="1" t="s">
        <v>3</v>
      </c>
      <c r="B12" s="40"/>
      <c r="C12" s="6" t="s">
        <v>4</v>
      </c>
      <c r="D12" s="4"/>
      <c r="F12" s="1"/>
      <c r="G12" s="1"/>
      <c r="H12" s="45"/>
      <c r="I12" s="1"/>
      <c r="J12" s="1"/>
    </row>
    <row r="13" spans="1:14" x14ac:dyDescent="0.35">
      <c r="A13" s="1" t="s">
        <v>5</v>
      </c>
      <c r="B13" s="40"/>
      <c r="C13" s="6" t="s">
        <v>6</v>
      </c>
      <c r="D13" s="4"/>
      <c r="F13" s="1"/>
      <c r="G13" s="1"/>
      <c r="H13" s="45"/>
      <c r="I13" s="1"/>
      <c r="J13" s="1"/>
    </row>
    <row r="14" spans="1:14" x14ac:dyDescent="0.35">
      <c r="A14" s="1"/>
      <c r="B14" s="40"/>
      <c r="C14" s="1"/>
      <c r="D14" s="1"/>
      <c r="E14" s="1"/>
      <c r="F14" s="80"/>
      <c r="G14" s="80"/>
      <c r="H14" s="45"/>
      <c r="I14" s="1"/>
      <c r="J14" s="1"/>
    </row>
    <row r="15" spans="1:14" ht="37.5" customHeight="1" x14ac:dyDescent="0.35">
      <c r="A15" s="59" t="s">
        <v>7</v>
      </c>
      <c r="B15" s="38"/>
      <c r="C15" s="8" t="s">
        <v>8</v>
      </c>
      <c r="D15" s="8" t="s">
        <v>9</v>
      </c>
      <c r="E15" s="9" t="s">
        <v>10</v>
      </c>
      <c r="F15" s="79"/>
      <c r="G15" s="79"/>
      <c r="H15" s="73"/>
      <c r="I15" s="65"/>
      <c r="J15" s="39"/>
      <c r="K15" s="39"/>
    </row>
    <row r="16" spans="1:14" x14ac:dyDescent="0.35">
      <c r="A16" s="11"/>
      <c r="B16" s="47"/>
      <c r="C16" s="10"/>
      <c r="D16" s="10"/>
      <c r="E16" s="10"/>
      <c r="F16" s="81"/>
      <c r="G16" s="81"/>
      <c r="H16" s="74"/>
      <c r="I16" s="66"/>
      <c r="J16" s="39"/>
      <c r="K16" s="39"/>
      <c r="L16" s="1"/>
      <c r="M16" s="1"/>
      <c r="N16" s="1"/>
    </row>
    <row r="17" spans="1:14" x14ac:dyDescent="0.35">
      <c r="A17" s="12">
        <v>0.52777777777777779</v>
      </c>
      <c r="B17" s="45"/>
      <c r="C17" s="13" t="s">
        <v>11</v>
      </c>
      <c r="D17" s="13" t="s">
        <v>12</v>
      </c>
      <c r="E17" s="17" t="s">
        <v>81</v>
      </c>
      <c r="G17" s="82"/>
      <c r="H17" s="74"/>
      <c r="I17" s="67"/>
      <c r="J17" s="17"/>
      <c r="K17" s="14"/>
      <c r="L17" s="1"/>
      <c r="M17" s="1"/>
      <c r="N17" s="1"/>
    </row>
    <row r="18" spans="1:14" x14ac:dyDescent="0.35">
      <c r="A18" s="12">
        <v>0.52847222222222223</v>
      </c>
      <c r="B18" s="45"/>
      <c r="C18" s="13">
        <f>D18</f>
        <v>0.4913191763524804</v>
      </c>
      <c r="D18" s="13">
        <v>0.4913191763524804</v>
      </c>
      <c r="E18" s="17" t="s">
        <v>80</v>
      </c>
      <c r="G18" s="13"/>
      <c r="H18" s="45"/>
      <c r="I18" s="67"/>
      <c r="J18" s="17"/>
      <c r="K18" s="1"/>
      <c r="L18" s="1"/>
      <c r="M18" s="1"/>
      <c r="N18" s="1"/>
    </row>
    <row r="19" spans="1:14" x14ac:dyDescent="0.35">
      <c r="A19" s="12">
        <v>0.52986111111111112</v>
      </c>
      <c r="B19" s="45"/>
      <c r="C19" s="13">
        <f t="shared" ref="C19:C83" si="0">C18+D19</f>
        <v>1.6900691306536049</v>
      </c>
      <c r="D19" s="13">
        <v>1.1987499543011244</v>
      </c>
      <c r="E19" s="17" t="s">
        <v>79</v>
      </c>
      <c r="G19" s="13"/>
      <c r="H19" s="45"/>
      <c r="I19" s="67"/>
      <c r="J19" s="17"/>
      <c r="K19" s="1"/>
      <c r="L19" s="1"/>
      <c r="M19" s="1"/>
      <c r="N19" s="1"/>
    </row>
    <row r="20" spans="1:14" x14ac:dyDescent="0.35">
      <c r="A20" s="12">
        <v>0.52986111111111112</v>
      </c>
      <c r="B20" s="45"/>
      <c r="C20" s="13">
        <f t="shared" si="0"/>
        <v>2.0833583836745908</v>
      </c>
      <c r="D20" s="13">
        <v>0.39328925302098605</v>
      </c>
      <c r="E20" s="17" t="s">
        <v>78</v>
      </c>
      <c r="G20" s="13"/>
      <c r="H20" s="45"/>
      <c r="I20" s="67"/>
      <c r="J20" s="17"/>
      <c r="K20" s="1"/>
      <c r="L20" s="1"/>
      <c r="M20" s="1"/>
      <c r="N20" s="1"/>
    </row>
    <row r="21" spans="1:14" x14ac:dyDescent="0.35">
      <c r="A21" s="72">
        <v>0.53333333333333333</v>
      </c>
      <c r="B21" s="45"/>
      <c r="C21" s="13">
        <f t="shared" si="0"/>
        <v>2.752824670020618</v>
      </c>
      <c r="D21" s="13">
        <v>0.66946628634602712</v>
      </c>
      <c r="E21" s="17" t="s">
        <v>77</v>
      </c>
      <c r="H21" s="45"/>
      <c r="I21" s="67"/>
      <c r="J21" s="17"/>
      <c r="K21" s="1"/>
      <c r="L21" s="1"/>
      <c r="M21" s="1"/>
      <c r="N21" s="1"/>
    </row>
    <row r="22" spans="1:14" x14ac:dyDescent="0.35">
      <c r="A22" s="72">
        <v>0.53402777777777777</v>
      </c>
      <c r="B22" s="45"/>
      <c r="C22" s="13">
        <f t="shared" si="0"/>
        <v>4.0528246700206179</v>
      </c>
      <c r="D22" s="13">
        <v>1.3</v>
      </c>
      <c r="E22" s="17" t="s">
        <v>82</v>
      </c>
      <c r="G22" s="13"/>
      <c r="H22" s="45"/>
      <c r="I22" s="67"/>
      <c r="J22" s="17"/>
      <c r="L22" s="1"/>
      <c r="M22" s="1"/>
      <c r="N22" s="1"/>
    </row>
    <row r="23" spans="1:14" x14ac:dyDescent="0.35">
      <c r="A23" s="72">
        <v>0.54166666666666663</v>
      </c>
      <c r="B23" s="45"/>
      <c r="C23" s="13">
        <f t="shared" si="0"/>
        <v>4.9745237659264827</v>
      </c>
      <c r="D23" s="13">
        <v>0.92169909590586485</v>
      </c>
      <c r="E23" s="17" t="s">
        <v>85</v>
      </c>
      <c r="G23" s="13"/>
      <c r="H23" s="45"/>
      <c r="I23" s="67"/>
      <c r="J23" s="17"/>
      <c r="L23" s="1"/>
      <c r="M23" s="1"/>
      <c r="N23" s="1"/>
    </row>
    <row r="24" spans="1:14" x14ac:dyDescent="0.35">
      <c r="A24" s="72">
        <v>0.54305555555555551</v>
      </c>
      <c r="B24" s="45"/>
      <c r="C24" s="13">
        <f t="shared" si="0"/>
        <v>5.4963243565751387</v>
      </c>
      <c r="D24" s="13">
        <v>0.52180059064865647</v>
      </c>
      <c r="E24" s="17" t="s">
        <v>42</v>
      </c>
      <c r="G24" s="13"/>
      <c r="H24" s="45"/>
      <c r="I24" s="67"/>
      <c r="J24" s="17"/>
      <c r="L24" s="1"/>
      <c r="M24" s="1"/>
      <c r="N24" s="1"/>
    </row>
    <row r="25" spans="1:14" x14ac:dyDescent="0.35">
      <c r="A25" s="72">
        <v>0.54374999999999996</v>
      </c>
      <c r="B25" s="45"/>
      <c r="C25" s="13">
        <f t="shared" si="0"/>
        <v>5.9366566640364633</v>
      </c>
      <c r="D25" s="13">
        <v>0.44033230746132451</v>
      </c>
      <c r="E25" s="17" t="s">
        <v>76</v>
      </c>
      <c r="G25" s="13"/>
      <c r="H25" s="45"/>
      <c r="I25" s="67"/>
      <c r="J25" s="17"/>
    </row>
    <row r="26" spans="1:14" x14ac:dyDescent="0.35">
      <c r="A26" s="72">
        <v>0.54374999999999996</v>
      </c>
      <c r="B26" s="45"/>
      <c r="C26" s="13">
        <f t="shared" si="0"/>
        <v>6.4033553077705845</v>
      </c>
      <c r="D26" s="13">
        <v>0.46669864373412112</v>
      </c>
      <c r="E26" s="17" t="s">
        <v>83</v>
      </c>
      <c r="G26" s="13"/>
      <c r="H26" s="45"/>
      <c r="I26" s="67"/>
      <c r="J26" s="17"/>
      <c r="L26" s="1"/>
      <c r="M26" s="1"/>
      <c r="N26" s="1"/>
    </row>
    <row r="27" spans="1:14" x14ac:dyDescent="0.35">
      <c r="A27" s="72">
        <v>0.5444444444444444</v>
      </c>
      <c r="B27" s="48"/>
      <c r="C27" s="13">
        <f t="shared" si="0"/>
        <v>6.8799420890548078</v>
      </c>
      <c r="D27" s="13">
        <v>0.47658678128422344</v>
      </c>
      <c r="E27" s="17" t="s">
        <v>74</v>
      </c>
      <c r="G27" s="13"/>
      <c r="I27" s="67"/>
      <c r="J27" s="17"/>
      <c r="L27" s="1"/>
      <c r="M27" s="1"/>
      <c r="N27" s="1"/>
    </row>
    <row r="28" spans="1:14" x14ac:dyDescent="0.35">
      <c r="A28" s="72">
        <v>0.54583333333333328</v>
      </c>
      <c r="B28" s="45"/>
      <c r="C28" s="13">
        <f t="shared" si="0"/>
        <v>8.595500161276096</v>
      </c>
      <c r="D28" s="13">
        <v>1.7155580722212889</v>
      </c>
      <c r="E28" s="17" t="s">
        <v>73</v>
      </c>
      <c r="G28" s="13"/>
      <c r="H28" s="45"/>
      <c r="I28" s="67"/>
      <c r="J28" s="17"/>
      <c r="L28" s="1"/>
      <c r="M28" s="1"/>
      <c r="N28" s="1"/>
    </row>
    <row r="29" spans="1:14" x14ac:dyDescent="0.35">
      <c r="A29" s="72">
        <v>0.54652777777777772</v>
      </c>
      <c r="B29" s="45"/>
      <c r="C29" s="13">
        <f t="shared" si="0"/>
        <v>9.8686777141375597</v>
      </c>
      <c r="D29" s="13">
        <v>1.2731775528614635</v>
      </c>
      <c r="E29" s="17" t="s">
        <v>72</v>
      </c>
      <c r="G29" s="13"/>
      <c r="H29" s="45"/>
      <c r="I29" s="67"/>
      <c r="J29" s="17"/>
      <c r="L29" s="1"/>
      <c r="M29" s="1"/>
      <c r="N29" s="1"/>
    </row>
    <row r="30" spans="1:14" x14ac:dyDescent="0.35">
      <c r="A30" s="72">
        <v>0.54722222222222217</v>
      </c>
      <c r="B30" s="45"/>
      <c r="C30" s="13">
        <f t="shared" si="0"/>
        <v>11.175656530218975</v>
      </c>
      <c r="D30" s="13">
        <v>1.3069788160814151</v>
      </c>
      <c r="E30" s="17" t="s">
        <v>86</v>
      </c>
      <c r="G30" s="13"/>
      <c r="H30" s="45"/>
      <c r="I30" s="67"/>
      <c r="J30" s="17"/>
      <c r="L30" s="1"/>
      <c r="M30" s="1"/>
      <c r="N30" s="1"/>
    </row>
    <row r="31" spans="1:14" x14ac:dyDescent="0.35">
      <c r="A31" s="72">
        <v>0.54791666666666661</v>
      </c>
      <c r="B31" s="45"/>
      <c r="C31" s="13">
        <f t="shared" si="0"/>
        <v>12.422463563729359</v>
      </c>
      <c r="D31" s="13">
        <v>1.246807033510384</v>
      </c>
      <c r="E31" s="17" t="s">
        <v>71</v>
      </c>
      <c r="G31" s="13"/>
      <c r="H31" s="45"/>
      <c r="I31" s="67"/>
      <c r="J31" s="17"/>
      <c r="L31" s="1"/>
      <c r="M31" s="1"/>
      <c r="N31" s="1"/>
    </row>
    <row r="32" spans="1:14" x14ac:dyDescent="0.35">
      <c r="A32" s="72">
        <v>0.54861111111111105</v>
      </c>
      <c r="B32" s="45"/>
      <c r="C32" s="13">
        <f t="shared" si="0"/>
        <v>13.524534950339397</v>
      </c>
      <c r="D32" s="13">
        <v>1.1020713866100378</v>
      </c>
      <c r="E32" s="17" t="s">
        <v>70</v>
      </c>
      <c r="G32" s="13"/>
      <c r="H32" s="45"/>
      <c r="I32" s="67"/>
      <c r="J32" s="17"/>
      <c r="L32" s="1"/>
      <c r="M32" s="1"/>
      <c r="N32" s="1"/>
    </row>
    <row r="33" spans="1:14" x14ac:dyDescent="0.35">
      <c r="A33" s="72">
        <v>0.54930555555555549</v>
      </c>
      <c r="B33" s="45"/>
      <c r="C33" s="13">
        <f t="shared" si="0"/>
        <v>14.913224704407208</v>
      </c>
      <c r="D33" s="13">
        <v>1.3886897540678109</v>
      </c>
      <c r="E33" s="17" t="s">
        <v>69</v>
      </c>
      <c r="G33" s="13"/>
      <c r="H33" s="45"/>
      <c r="I33" s="67"/>
      <c r="J33" s="17"/>
      <c r="L33" s="1"/>
      <c r="M33" s="1"/>
      <c r="N33" s="1"/>
    </row>
    <row r="34" spans="1:14" x14ac:dyDescent="0.35">
      <c r="A34" s="72">
        <v>0.55069444444444438</v>
      </c>
      <c r="B34" s="45"/>
      <c r="C34" s="13">
        <f t="shared" si="0"/>
        <v>17.149294750855411</v>
      </c>
      <c r="D34" s="13">
        <v>2.2360700464482015</v>
      </c>
      <c r="E34" s="17" t="s">
        <v>68</v>
      </c>
      <c r="G34" s="13"/>
      <c r="H34" s="45"/>
      <c r="I34" s="67"/>
      <c r="J34" s="17"/>
      <c r="L34" s="1"/>
      <c r="M34" s="1"/>
      <c r="N34" s="1"/>
    </row>
    <row r="35" spans="1:14" x14ac:dyDescent="0.35">
      <c r="A35" s="72">
        <v>0.55208333333333326</v>
      </c>
      <c r="B35" s="45"/>
      <c r="C35" s="13">
        <f t="shared" si="0"/>
        <v>19.311401546876954</v>
      </c>
      <c r="D35" s="13">
        <v>2.1621067960215425</v>
      </c>
      <c r="E35" s="17" t="s">
        <v>67</v>
      </c>
      <c r="G35" s="13"/>
      <c r="H35" s="45"/>
      <c r="I35" s="67"/>
      <c r="J35" s="17"/>
      <c r="L35" s="1"/>
      <c r="M35" s="1"/>
      <c r="N35" s="1"/>
    </row>
    <row r="36" spans="1:14" x14ac:dyDescent="0.35">
      <c r="A36" s="72">
        <v>0.5527777777777777</v>
      </c>
      <c r="B36" s="45"/>
      <c r="C36" s="13">
        <f t="shared" si="0"/>
        <v>20.493118432017553</v>
      </c>
      <c r="D36" s="13">
        <v>1.1817168851405986</v>
      </c>
      <c r="E36" s="17" t="s">
        <v>66</v>
      </c>
      <c r="G36" s="13"/>
      <c r="H36" s="45"/>
      <c r="I36" s="67"/>
      <c r="J36" s="17"/>
      <c r="L36" s="1"/>
      <c r="M36" s="1"/>
      <c r="N36" s="1"/>
    </row>
    <row r="37" spans="1:14" x14ac:dyDescent="0.35">
      <c r="A37" s="72">
        <v>0.55347222222222214</v>
      </c>
      <c r="B37" s="45"/>
      <c r="C37" s="13">
        <f t="shared" si="0"/>
        <v>22.239019816414558</v>
      </c>
      <c r="D37" s="13">
        <v>1.7459013843970062</v>
      </c>
      <c r="E37" s="17" t="s">
        <v>65</v>
      </c>
      <c r="G37" s="13"/>
      <c r="H37" s="45"/>
      <c r="I37" s="67"/>
      <c r="J37" s="17"/>
      <c r="L37" s="1"/>
      <c r="M37" s="1"/>
      <c r="N37" s="1"/>
    </row>
    <row r="38" spans="1:14" x14ac:dyDescent="0.35">
      <c r="A38" s="72">
        <v>0.55416666666666659</v>
      </c>
      <c r="B38" s="45"/>
      <c r="C38" s="13">
        <f t="shared" si="0"/>
        <v>23.271152511670657</v>
      </c>
      <c r="D38" s="13">
        <v>1.0321326952560994</v>
      </c>
      <c r="E38" s="17" t="s">
        <v>64</v>
      </c>
      <c r="G38" s="13"/>
      <c r="H38" s="45"/>
      <c r="I38" s="67"/>
      <c r="J38" s="17"/>
      <c r="L38" s="1"/>
      <c r="M38" s="1"/>
      <c r="N38" s="1"/>
    </row>
    <row r="39" spans="1:14" x14ac:dyDescent="0.35">
      <c r="A39" s="72">
        <v>0.55555555555555547</v>
      </c>
      <c r="B39" s="45"/>
      <c r="C39" s="13">
        <f t="shared" si="0"/>
        <v>25.085762919642558</v>
      </c>
      <c r="D39" s="13">
        <v>1.8146104079719008</v>
      </c>
      <c r="E39" s="17" t="s">
        <v>63</v>
      </c>
      <c r="G39" s="13"/>
      <c r="H39" s="45"/>
      <c r="I39" s="67"/>
      <c r="J39" s="17"/>
      <c r="L39" s="1"/>
      <c r="M39" s="1"/>
      <c r="N39" s="1"/>
    </row>
    <row r="40" spans="1:14" x14ac:dyDescent="0.35">
      <c r="A40" s="72">
        <v>0.55694444444444435</v>
      </c>
      <c r="B40" s="45"/>
      <c r="C40" s="13">
        <f t="shared" si="0"/>
        <v>28.677061644349724</v>
      </c>
      <c r="D40" s="13">
        <v>3.591298724707165</v>
      </c>
      <c r="E40" s="17" t="s">
        <v>62</v>
      </c>
      <c r="G40" s="13"/>
      <c r="H40" s="45"/>
      <c r="I40" s="67"/>
      <c r="J40" s="17"/>
      <c r="L40" s="1"/>
      <c r="M40" s="1"/>
      <c r="N40" s="1"/>
    </row>
    <row r="41" spans="1:14" x14ac:dyDescent="0.35">
      <c r="A41" s="72">
        <v>0.55833333333333324</v>
      </c>
      <c r="B41" s="45"/>
      <c r="C41" s="13">
        <f t="shared" si="0"/>
        <v>30.777795992816685</v>
      </c>
      <c r="D41" s="13">
        <v>2.1007343484669616</v>
      </c>
      <c r="E41" s="17" t="s">
        <v>61</v>
      </c>
      <c r="G41" s="13"/>
      <c r="H41" s="45"/>
      <c r="I41" s="67"/>
      <c r="J41" s="17"/>
      <c r="L41" s="1"/>
      <c r="M41" s="1"/>
      <c r="N41" s="1"/>
    </row>
    <row r="42" spans="1:14" x14ac:dyDescent="0.35">
      <c r="A42" s="72">
        <v>0.55972222222222212</v>
      </c>
      <c r="B42" s="45"/>
      <c r="C42" s="13">
        <f t="shared" si="0"/>
        <v>33.558841618118947</v>
      </c>
      <c r="D42" s="13">
        <v>2.7810456253022604</v>
      </c>
      <c r="E42" s="17" t="s">
        <v>60</v>
      </c>
      <c r="G42" s="13"/>
      <c r="H42" s="45"/>
      <c r="I42" s="67"/>
      <c r="J42" s="17"/>
      <c r="L42" s="1"/>
      <c r="M42" s="1"/>
      <c r="N42" s="1"/>
    </row>
    <row r="43" spans="1:14" x14ac:dyDescent="0.35">
      <c r="A43" s="72">
        <v>0.56111111111111101</v>
      </c>
      <c r="B43" s="45"/>
      <c r="C43" s="13">
        <f t="shared" si="0"/>
        <v>35.794949848381933</v>
      </c>
      <c r="D43" s="13">
        <v>2.2361082302629876</v>
      </c>
      <c r="E43" s="17" t="s">
        <v>59</v>
      </c>
      <c r="G43" s="13"/>
      <c r="H43" s="45"/>
      <c r="I43" s="67"/>
      <c r="J43" s="17"/>
      <c r="L43" s="1"/>
      <c r="M43" s="1"/>
      <c r="N43" s="1"/>
    </row>
    <row r="44" spans="1:14" x14ac:dyDescent="0.35">
      <c r="A44" s="72">
        <v>0.56319444444444433</v>
      </c>
      <c r="B44" s="45"/>
      <c r="C44" s="13">
        <f t="shared" si="0"/>
        <v>40.512777525078661</v>
      </c>
      <c r="D44" s="13">
        <v>4.7178276766967322</v>
      </c>
      <c r="E44" s="17" t="s">
        <v>58</v>
      </c>
      <c r="G44" s="13"/>
      <c r="H44" s="45"/>
      <c r="I44" s="67"/>
      <c r="J44" s="17"/>
      <c r="L44" s="1"/>
      <c r="M44" s="1"/>
      <c r="N44" s="1"/>
    </row>
    <row r="45" spans="1:14" x14ac:dyDescent="0.35">
      <c r="A45" s="72">
        <v>0.56388888888888877</v>
      </c>
      <c r="B45" s="45"/>
      <c r="C45" s="13">
        <f t="shared" si="0"/>
        <v>42.02058095496065</v>
      </c>
      <c r="D45" s="13">
        <v>1.5078034298819911</v>
      </c>
      <c r="E45" s="17" t="s">
        <v>57</v>
      </c>
      <c r="G45" s="13"/>
      <c r="H45" s="45"/>
      <c r="I45" s="67"/>
      <c r="J45" s="17"/>
      <c r="L45" s="1"/>
      <c r="M45" s="1"/>
      <c r="N45" s="1"/>
    </row>
    <row r="46" spans="1:14" x14ac:dyDescent="0.35">
      <c r="A46" s="72">
        <v>0.5659722222222221</v>
      </c>
      <c r="B46" s="45"/>
      <c r="C46" s="13">
        <f t="shared" si="0"/>
        <v>43.205213039400448</v>
      </c>
      <c r="D46" s="13">
        <v>1.1846320844397997</v>
      </c>
      <c r="E46" s="36" t="s">
        <v>56</v>
      </c>
      <c r="G46" s="13"/>
      <c r="H46" s="45"/>
      <c r="I46" s="68"/>
      <c r="J46" s="17"/>
      <c r="L46" s="1"/>
      <c r="M46" s="1"/>
      <c r="N46" s="1"/>
    </row>
    <row r="47" spans="1:14" x14ac:dyDescent="0.35">
      <c r="A47" s="72">
        <v>0.56805555555555542</v>
      </c>
      <c r="B47" s="45"/>
      <c r="C47" s="13">
        <f t="shared" si="0"/>
        <v>45.943260207885629</v>
      </c>
      <c r="D47" s="13">
        <v>2.7380471684851799</v>
      </c>
      <c r="E47" s="17" t="s">
        <v>55</v>
      </c>
      <c r="G47" s="13"/>
      <c r="H47" s="45"/>
      <c r="I47" s="67"/>
      <c r="J47" s="17"/>
      <c r="L47" s="1"/>
      <c r="M47" s="1"/>
      <c r="N47" s="1"/>
    </row>
    <row r="48" spans="1:14" x14ac:dyDescent="0.35">
      <c r="A48" s="72">
        <v>0.56944444444444431</v>
      </c>
      <c r="B48" s="45"/>
      <c r="C48" s="13">
        <f t="shared" si="0"/>
        <v>49.235788012693348</v>
      </c>
      <c r="D48" s="13">
        <v>3.2925278048077162</v>
      </c>
      <c r="E48" s="17" t="s">
        <v>54</v>
      </c>
      <c r="G48" s="13"/>
      <c r="H48" s="45"/>
      <c r="I48" s="67"/>
      <c r="J48" s="17"/>
      <c r="L48" s="1"/>
      <c r="M48" s="1"/>
      <c r="N48" s="1"/>
    </row>
    <row r="49" spans="1:14" x14ac:dyDescent="0.35">
      <c r="A49" s="72">
        <v>0.57083333333333319</v>
      </c>
      <c r="B49" s="45"/>
      <c r="C49" s="13">
        <f t="shared" si="0"/>
        <v>51.836117465754967</v>
      </c>
      <c r="D49" s="13">
        <v>2.6003294530616183</v>
      </c>
      <c r="E49" s="17" t="s">
        <v>53</v>
      </c>
      <c r="G49" s="13"/>
      <c r="H49" s="45"/>
      <c r="I49" s="67"/>
      <c r="J49" s="17"/>
      <c r="L49" s="1"/>
      <c r="M49" s="1"/>
      <c r="N49" s="1"/>
    </row>
    <row r="50" spans="1:14" x14ac:dyDescent="0.35">
      <c r="A50" s="72">
        <v>0.57222222222222208</v>
      </c>
      <c r="B50" s="45"/>
      <c r="C50" s="13">
        <f t="shared" si="0"/>
        <v>54.379357081613612</v>
      </c>
      <c r="D50" s="13">
        <v>2.5432396158586488</v>
      </c>
      <c r="E50" s="17" t="s">
        <v>52</v>
      </c>
      <c r="G50" s="13"/>
      <c r="H50" s="45"/>
      <c r="I50" s="67"/>
      <c r="J50" s="17"/>
      <c r="L50" s="1"/>
      <c r="M50" s="1"/>
      <c r="N50" s="1"/>
    </row>
    <row r="51" spans="1:14" x14ac:dyDescent="0.35">
      <c r="A51" s="72">
        <v>0.57361111111111096</v>
      </c>
      <c r="B51" s="45"/>
      <c r="C51" s="13">
        <f t="shared" si="0"/>
        <v>56.873567167841756</v>
      </c>
      <c r="D51" s="13">
        <v>2.494210086228144</v>
      </c>
      <c r="E51" s="17" t="s">
        <v>51</v>
      </c>
      <c r="G51" s="13"/>
      <c r="H51" s="45"/>
      <c r="I51" s="67"/>
      <c r="J51" s="17"/>
      <c r="L51" s="1"/>
      <c r="M51" s="1"/>
      <c r="N51" s="1"/>
    </row>
    <row r="52" spans="1:14" x14ac:dyDescent="0.35">
      <c r="A52" s="72">
        <v>0.57499999999999984</v>
      </c>
      <c r="B52" s="45"/>
      <c r="C52" s="13">
        <f t="shared" si="0"/>
        <v>60.075159638227071</v>
      </c>
      <c r="D52" s="13">
        <v>3.2015924703853162</v>
      </c>
      <c r="E52" s="17" t="s">
        <v>50</v>
      </c>
      <c r="G52" s="13"/>
      <c r="H52" s="45"/>
      <c r="I52" s="67"/>
      <c r="J52" s="17"/>
      <c r="L52" s="1"/>
      <c r="M52" s="1"/>
      <c r="N52" s="1"/>
    </row>
    <row r="53" spans="1:14" x14ac:dyDescent="0.35">
      <c r="A53" s="72">
        <v>0.57638888888888873</v>
      </c>
      <c r="B53" s="45"/>
      <c r="C53" s="13">
        <f t="shared" si="0"/>
        <v>62.753149729556284</v>
      </c>
      <c r="D53" s="13">
        <v>2.6779900913292147</v>
      </c>
      <c r="E53" s="17" t="s">
        <v>49</v>
      </c>
      <c r="G53" s="13"/>
      <c r="H53" s="45"/>
      <c r="I53" s="67"/>
      <c r="J53" s="17"/>
      <c r="L53" s="1"/>
      <c r="M53" s="1"/>
      <c r="N53" s="1"/>
    </row>
    <row r="54" spans="1:14" x14ac:dyDescent="0.35">
      <c r="A54" s="72">
        <v>0.57986111111111094</v>
      </c>
      <c r="B54" s="45"/>
      <c r="C54" s="13">
        <f t="shared" si="0"/>
        <v>65.993199781143261</v>
      </c>
      <c r="D54" s="13">
        <v>3.2400500515869717</v>
      </c>
      <c r="E54" s="36" t="s">
        <v>41</v>
      </c>
      <c r="G54" s="13"/>
      <c r="H54" s="45"/>
      <c r="I54" s="68"/>
      <c r="J54" s="17"/>
      <c r="L54" s="1"/>
      <c r="M54" s="1"/>
      <c r="N54" s="1"/>
    </row>
    <row r="55" spans="1:14" x14ac:dyDescent="0.35">
      <c r="A55" s="72">
        <v>0.58055555555555538</v>
      </c>
      <c r="B55" s="45"/>
      <c r="C55" s="13">
        <f t="shared" si="0"/>
        <v>66.745797646313719</v>
      </c>
      <c r="D55" s="13">
        <v>0.75259786517045724</v>
      </c>
      <c r="E55" s="17" t="s">
        <v>48</v>
      </c>
      <c r="G55" s="13"/>
      <c r="H55" s="45"/>
      <c r="I55" s="67"/>
      <c r="J55" s="17"/>
      <c r="L55" s="1"/>
      <c r="M55" s="1"/>
      <c r="N55" s="1"/>
    </row>
    <row r="56" spans="1:14" x14ac:dyDescent="0.35">
      <c r="A56" s="72">
        <v>0.58055555555555538</v>
      </c>
      <c r="B56" s="45"/>
      <c r="C56" s="13">
        <f t="shared" si="0"/>
        <v>67.16343173050619</v>
      </c>
      <c r="D56" s="13">
        <v>0.41763408419246845</v>
      </c>
      <c r="E56" s="17" t="s">
        <v>47</v>
      </c>
      <c r="G56" s="13"/>
      <c r="H56" s="45"/>
      <c r="I56" s="67"/>
      <c r="J56" s="17"/>
      <c r="L56" s="1"/>
      <c r="M56" s="1"/>
      <c r="N56" s="1"/>
    </row>
    <row r="57" spans="1:14" x14ac:dyDescent="0.35">
      <c r="A57" s="72">
        <v>0.58124999999999982</v>
      </c>
      <c r="B57" s="45"/>
      <c r="C57" s="13">
        <f t="shared" si="0"/>
        <v>68.033973497251438</v>
      </c>
      <c r="D57" s="13">
        <v>0.87054176674524208</v>
      </c>
      <c r="E57" s="17" t="s">
        <v>46</v>
      </c>
      <c r="G57" s="13"/>
      <c r="H57" s="45"/>
      <c r="I57" s="67"/>
      <c r="J57" s="17"/>
      <c r="L57" s="1"/>
      <c r="M57" s="1"/>
      <c r="N57" s="1"/>
    </row>
    <row r="58" spans="1:14" x14ac:dyDescent="0.35">
      <c r="A58" s="72">
        <v>0.58263888888888871</v>
      </c>
      <c r="B58" s="45"/>
      <c r="C58" s="13">
        <f t="shared" si="0"/>
        <v>70.094544212447175</v>
      </c>
      <c r="D58" s="13">
        <v>2.0605707151957322</v>
      </c>
      <c r="E58" s="17" t="s">
        <v>45</v>
      </c>
      <c r="G58" s="13"/>
      <c r="H58" s="45"/>
      <c r="I58" s="67"/>
      <c r="J58" s="17"/>
      <c r="L58" s="1"/>
      <c r="M58" s="1"/>
      <c r="N58" s="1"/>
    </row>
    <row r="59" spans="1:14" x14ac:dyDescent="0.35">
      <c r="A59" s="72">
        <v>0.58333333333333315</v>
      </c>
      <c r="B59" s="45"/>
      <c r="C59" s="13">
        <f t="shared" si="0"/>
        <v>70.995689492067854</v>
      </c>
      <c r="D59" s="13">
        <v>0.90114527962067226</v>
      </c>
      <c r="E59" s="17" t="s">
        <v>44</v>
      </c>
      <c r="G59" s="13"/>
      <c r="H59" s="45"/>
      <c r="I59" s="67"/>
      <c r="J59" s="17"/>
      <c r="L59" s="1"/>
      <c r="M59" s="1"/>
      <c r="N59" s="1"/>
    </row>
    <row r="60" spans="1:14" x14ac:dyDescent="0.35">
      <c r="A60" s="72">
        <v>0.58472222222222225</v>
      </c>
      <c r="B60" s="45"/>
      <c r="C60" s="13">
        <f t="shared" si="0"/>
        <v>72.603566512561585</v>
      </c>
      <c r="D60" s="13">
        <v>1.6078770204937318</v>
      </c>
      <c r="E60" s="17" t="s">
        <v>43</v>
      </c>
      <c r="G60" s="13"/>
      <c r="H60" s="45"/>
      <c r="I60" s="67"/>
      <c r="J60" s="17"/>
      <c r="L60" s="1"/>
      <c r="M60" s="1"/>
      <c r="N60" s="1"/>
    </row>
    <row r="61" spans="1:14" x14ac:dyDescent="0.35">
      <c r="A61" s="72">
        <v>0.58611111111111114</v>
      </c>
      <c r="B61" s="45"/>
      <c r="C61" s="13">
        <f t="shared" si="0"/>
        <v>74.909837896669032</v>
      </c>
      <c r="D61" s="13">
        <v>2.3062713841074438</v>
      </c>
      <c r="E61" s="17" t="s">
        <v>40</v>
      </c>
      <c r="G61" s="13"/>
      <c r="H61" s="45"/>
      <c r="I61" s="67"/>
      <c r="J61" s="17"/>
      <c r="L61" s="1"/>
      <c r="M61" s="1"/>
      <c r="N61" s="1"/>
    </row>
    <row r="62" spans="1:14" x14ac:dyDescent="0.35">
      <c r="A62" s="72">
        <v>0.58819444444444446</v>
      </c>
      <c r="B62" s="45"/>
      <c r="C62" s="13">
        <f t="shared" si="0"/>
        <v>78.296292200586834</v>
      </c>
      <c r="D62" s="13">
        <v>3.386454303917795</v>
      </c>
      <c r="E62" s="17" t="s">
        <v>39</v>
      </c>
      <c r="G62" s="13"/>
      <c r="H62" s="45"/>
      <c r="I62" s="67"/>
      <c r="J62" s="17"/>
      <c r="L62" s="1"/>
      <c r="M62" s="1"/>
      <c r="N62" s="1"/>
    </row>
    <row r="63" spans="1:14" x14ac:dyDescent="0.35">
      <c r="A63" s="72">
        <v>0.58958333333333335</v>
      </c>
      <c r="B63" s="45"/>
      <c r="C63" s="13">
        <f t="shared" si="0"/>
        <v>80.887412519603458</v>
      </c>
      <c r="D63" s="13">
        <v>2.591120319016627</v>
      </c>
      <c r="E63" s="17" t="s">
        <v>38</v>
      </c>
      <c r="G63" s="13"/>
      <c r="H63" s="45"/>
      <c r="I63" s="67"/>
      <c r="J63" s="17"/>
      <c r="L63" s="1"/>
      <c r="M63" s="1"/>
      <c r="N63" s="1"/>
    </row>
    <row r="64" spans="1:14" x14ac:dyDescent="0.35">
      <c r="A64" s="72">
        <v>0.59097222222222223</v>
      </c>
      <c r="B64" s="45"/>
      <c r="C64" s="13">
        <f t="shared" si="0"/>
        <v>83.228677073046043</v>
      </c>
      <c r="D64" s="13">
        <v>2.3412645534425827</v>
      </c>
      <c r="E64" s="17" t="s">
        <v>37</v>
      </c>
      <c r="G64" s="13"/>
      <c r="H64" s="45"/>
      <c r="I64" s="67"/>
      <c r="J64" s="17"/>
      <c r="L64" s="1"/>
      <c r="M64" s="1"/>
      <c r="N64" s="1"/>
    </row>
    <row r="65" spans="1:14" x14ac:dyDescent="0.35">
      <c r="A65" s="72">
        <v>0.59166666666666667</v>
      </c>
      <c r="B65" s="45"/>
      <c r="C65" s="13">
        <f t="shared" si="0"/>
        <v>84.881235590298601</v>
      </c>
      <c r="D65" s="13">
        <v>1.6525585172525608</v>
      </c>
      <c r="E65" s="17" t="s">
        <v>36</v>
      </c>
      <c r="G65" s="13"/>
      <c r="H65" s="45"/>
      <c r="I65" s="67"/>
      <c r="J65" s="17"/>
      <c r="L65" s="1"/>
      <c r="M65" s="1"/>
      <c r="N65" s="1"/>
    </row>
    <row r="66" spans="1:14" x14ac:dyDescent="0.35">
      <c r="A66" s="72">
        <v>0.59305555555555556</v>
      </c>
      <c r="B66" s="45"/>
      <c r="C66" s="13">
        <f t="shared" si="0"/>
        <v>86.84034813750948</v>
      </c>
      <c r="D66" s="13">
        <v>1.9591125472108835</v>
      </c>
      <c r="E66" s="17" t="s">
        <v>35</v>
      </c>
      <c r="G66" s="13"/>
      <c r="H66" s="45"/>
      <c r="I66" s="67"/>
      <c r="J66" s="17"/>
      <c r="L66" s="1"/>
      <c r="M66" s="1"/>
      <c r="N66" s="1"/>
    </row>
    <row r="67" spans="1:14" x14ac:dyDescent="0.35">
      <c r="A67" s="72">
        <v>0.59444444444444444</v>
      </c>
      <c r="B67" s="45"/>
      <c r="C67" s="13">
        <f t="shared" si="0"/>
        <v>89.021313963590856</v>
      </c>
      <c r="D67" s="13">
        <v>2.180965826081374</v>
      </c>
      <c r="E67" s="17" t="s">
        <v>34</v>
      </c>
      <c r="G67" s="13"/>
      <c r="H67" s="45"/>
      <c r="I67" s="67"/>
      <c r="J67" s="17"/>
      <c r="L67" s="1"/>
      <c r="M67" s="1"/>
      <c r="N67" s="1"/>
    </row>
    <row r="68" spans="1:14" x14ac:dyDescent="0.35">
      <c r="A68" s="72">
        <v>0.59513888888888888</v>
      </c>
      <c r="B68" s="45"/>
      <c r="C68" s="13">
        <f t="shared" si="0"/>
        <v>89.821313963590853</v>
      </c>
      <c r="D68" s="13">
        <v>0.8</v>
      </c>
      <c r="E68" s="17" t="s">
        <v>105</v>
      </c>
      <c r="G68" s="13"/>
      <c r="H68" s="45"/>
      <c r="I68" s="67"/>
      <c r="J68" s="17"/>
      <c r="L68" s="1"/>
      <c r="M68" s="1"/>
      <c r="N68" s="1"/>
    </row>
    <row r="69" spans="1:14" x14ac:dyDescent="0.35">
      <c r="A69" s="72">
        <v>0.59583333333333333</v>
      </c>
      <c r="B69" s="45"/>
      <c r="C69" s="13">
        <f t="shared" si="0"/>
        <v>90.721313963590859</v>
      </c>
      <c r="D69" s="13">
        <v>0.9</v>
      </c>
      <c r="E69" s="17" t="s">
        <v>33</v>
      </c>
      <c r="G69" s="13"/>
      <c r="H69" s="45"/>
      <c r="I69" s="67"/>
      <c r="J69" s="17"/>
      <c r="L69" s="1"/>
      <c r="M69" s="1"/>
      <c r="N69" s="1"/>
    </row>
    <row r="70" spans="1:14" x14ac:dyDescent="0.35">
      <c r="A70" s="72">
        <v>0.59652777777777777</v>
      </c>
      <c r="B70" s="45"/>
      <c r="C70" s="13">
        <f t="shared" si="0"/>
        <v>92.192692688881522</v>
      </c>
      <c r="D70" s="13">
        <v>1.4713787252906623</v>
      </c>
      <c r="E70" s="17" t="s">
        <v>32</v>
      </c>
      <c r="G70" s="13"/>
      <c r="H70" s="45"/>
      <c r="I70" s="67"/>
      <c r="J70" s="17"/>
      <c r="L70" s="1"/>
      <c r="M70" s="1"/>
      <c r="N70" s="1"/>
    </row>
    <row r="71" spans="1:14" x14ac:dyDescent="0.35">
      <c r="A71" s="72">
        <v>0.59791666666666665</v>
      </c>
      <c r="B71" s="45"/>
      <c r="C71" s="13">
        <f t="shared" si="0"/>
        <v>94.286443403706812</v>
      </c>
      <c r="D71" s="13">
        <v>2.0937507148252918</v>
      </c>
      <c r="E71" s="17" t="s">
        <v>31</v>
      </c>
      <c r="G71" s="13"/>
      <c r="H71" s="45"/>
      <c r="I71" s="67"/>
      <c r="J71" s="17"/>
      <c r="L71" s="1"/>
      <c r="M71" s="1"/>
      <c r="N71" s="1"/>
    </row>
    <row r="72" spans="1:14" x14ac:dyDescent="0.35">
      <c r="A72" s="72">
        <v>0.60069444444444442</v>
      </c>
      <c r="B72" s="45"/>
      <c r="C72" s="13">
        <f t="shared" si="0"/>
        <v>96.275158287602366</v>
      </c>
      <c r="D72" s="13">
        <v>1.9887148838955473</v>
      </c>
      <c r="E72" s="17" t="s">
        <v>13</v>
      </c>
      <c r="G72" s="13"/>
      <c r="H72" s="45"/>
      <c r="I72" s="67"/>
      <c r="J72" s="17"/>
      <c r="L72" s="1"/>
      <c r="M72" s="1"/>
      <c r="N72" s="1"/>
    </row>
    <row r="73" spans="1:14" x14ac:dyDescent="0.35">
      <c r="A73" s="72">
        <v>0.60277777777777775</v>
      </c>
      <c r="B73" s="45"/>
      <c r="C73" s="13">
        <f t="shared" si="0"/>
        <v>98.196012759160027</v>
      </c>
      <c r="D73" s="13">
        <v>1.9208544715576572</v>
      </c>
      <c r="E73" s="17" t="s">
        <v>14</v>
      </c>
      <c r="G73" s="13"/>
      <c r="H73" s="45"/>
      <c r="I73" s="67"/>
      <c r="J73" s="17"/>
      <c r="L73" s="1"/>
      <c r="M73" s="1"/>
      <c r="N73" s="1"/>
    </row>
    <row r="74" spans="1:14" x14ac:dyDescent="0.35">
      <c r="A74" s="72">
        <v>0.60347222222222219</v>
      </c>
      <c r="B74" s="45"/>
      <c r="C74" s="13">
        <f t="shared" si="0"/>
        <v>99.197668577083803</v>
      </c>
      <c r="D74" s="13">
        <v>1.0016558179237764</v>
      </c>
      <c r="E74" s="17" t="s">
        <v>84</v>
      </c>
      <c r="G74" s="13"/>
      <c r="H74" s="45"/>
      <c r="I74" s="67"/>
      <c r="J74" s="17"/>
      <c r="L74" s="1"/>
      <c r="M74" s="1"/>
      <c r="N74" s="1"/>
    </row>
    <row r="75" spans="1:14" x14ac:dyDescent="0.35">
      <c r="A75" s="72">
        <v>0.60416666666666663</v>
      </c>
      <c r="B75" s="45"/>
      <c r="C75" s="13">
        <f t="shared" si="0"/>
        <v>100.04194132656062</v>
      </c>
      <c r="D75" s="13">
        <v>0.84427274947681874</v>
      </c>
      <c r="E75" s="17" t="s">
        <v>99</v>
      </c>
      <c r="G75" s="13"/>
      <c r="H75" s="45"/>
      <c r="I75" s="67"/>
      <c r="J75" s="17"/>
      <c r="L75" s="1"/>
      <c r="M75" s="1"/>
      <c r="N75" s="1"/>
    </row>
    <row r="76" spans="1:14" x14ac:dyDescent="0.35">
      <c r="A76" s="72">
        <v>0.60486111111111107</v>
      </c>
      <c r="B76" s="45"/>
      <c r="C76" s="13">
        <f t="shared" si="0"/>
        <v>101.15434372850764</v>
      </c>
      <c r="D76" s="13">
        <v>1.1124024019470236</v>
      </c>
      <c r="E76" s="17" t="s">
        <v>51</v>
      </c>
      <c r="G76" s="13"/>
      <c r="H76" s="45"/>
      <c r="I76" s="67"/>
      <c r="J76" s="17"/>
      <c r="L76" s="1"/>
      <c r="M76" s="1"/>
      <c r="N76" s="1"/>
    </row>
    <row r="77" spans="1:14" x14ac:dyDescent="0.35">
      <c r="A77" s="72">
        <v>0.60555555555555551</v>
      </c>
      <c r="B77" s="45"/>
      <c r="C77" s="13">
        <f t="shared" si="0"/>
        <v>102.52890407279226</v>
      </c>
      <c r="D77" s="13">
        <v>1.3745603442846186</v>
      </c>
      <c r="E77" s="17" t="s">
        <v>15</v>
      </c>
      <c r="G77" s="13"/>
      <c r="H77" s="45"/>
      <c r="I77" s="67"/>
      <c r="J77" s="17"/>
      <c r="L77" s="1"/>
      <c r="M77" s="1"/>
      <c r="N77" s="1"/>
    </row>
    <row r="78" spans="1:14" x14ac:dyDescent="0.35">
      <c r="A78" s="72">
        <v>0.6069444444444444</v>
      </c>
      <c r="B78" s="45"/>
      <c r="C78" s="13">
        <f t="shared" si="0"/>
        <v>104.80979386868842</v>
      </c>
      <c r="D78" s="13">
        <v>2.2808897958961607</v>
      </c>
      <c r="E78" s="17" t="s">
        <v>30</v>
      </c>
      <c r="G78" s="13"/>
      <c r="H78" s="45"/>
      <c r="I78" s="67"/>
      <c r="J78" s="17"/>
      <c r="L78" s="1"/>
      <c r="M78" s="1"/>
      <c r="N78" s="1"/>
    </row>
    <row r="79" spans="1:14" x14ac:dyDescent="0.35">
      <c r="A79" s="72">
        <v>0.60763888888888884</v>
      </c>
      <c r="B79" s="45"/>
      <c r="C79" s="13">
        <f t="shared" si="0"/>
        <v>105.8552036582618</v>
      </c>
      <c r="D79" s="13">
        <v>1.0454097895733867</v>
      </c>
      <c r="E79" s="17" t="s">
        <v>29</v>
      </c>
      <c r="G79" s="13"/>
      <c r="H79" s="45"/>
      <c r="I79" s="67"/>
      <c r="J79" s="17"/>
      <c r="L79" s="1"/>
      <c r="M79" s="1"/>
      <c r="N79" s="1"/>
    </row>
    <row r="80" spans="1:14" x14ac:dyDescent="0.35">
      <c r="A80" s="72">
        <v>0.60833333333333328</v>
      </c>
      <c r="B80" s="45"/>
      <c r="C80" s="13">
        <f t="shared" si="0"/>
        <v>106.4129668775299</v>
      </c>
      <c r="D80" s="13">
        <v>0.55776321926809036</v>
      </c>
      <c r="E80" s="17" t="s">
        <v>28</v>
      </c>
      <c r="G80" s="13"/>
      <c r="H80" s="45"/>
      <c r="I80" s="67"/>
      <c r="J80" s="17"/>
      <c r="L80" s="1"/>
      <c r="M80" s="1"/>
      <c r="N80" s="1"/>
    </row>
    <row r="81" spans="1:14" x14ac:dyDescent="0.35">
      <c r="A81" s="72">
        <v>0.60972222222222217</v>
      </c>
      <c r="B81" s="45"/>
      <c r="C81" s="13">
        <f t="shared" si="0"/>
        <v>108.03632487408616</v>
      </c>
      <c r="D81" s="13">
        <v>1.6233579965562677</v>
      </c>
      <c r="E81" s="17" t="s">
        <v>27</v>
      </c>
      <c r="G81" s="13"/>
      <c r="H81" s="45"/>
      <c r="I81" s="67"/>
      <c r="J81" s="17"/>
      <c r="L81" s="1"/>
      <c r="M81" s="1"/>
      <c r="N81" s="1"/>
    </row>
    <row r="82" spans="1:14" x14ac:dyDescent="0.35">
      <c r="A82" s="72">
        <v>0.61111111111111105</v>
      </c>
      <c r="B82" s="45"/>
      <c r="C82" s="13">
        <f t="shared" si="0"/>
        <v>110.93962088337359</v>
      </c>
      <c r="D82" s="13">
        <v>2.9032960092874274</v>
      </c>
      <c r="E82" s="17" t="s">
        <v>26</v>
      </c>
      <c r="G82" s="13"/>
      <c r="H82" s="45"/>
      <c r="I82" s="67"/>
      <c r="J82" s="17"/>
      <c r="L82" s="1"/>
      <c r="M82" s="1"/>
      <c r="N82" s="1"/>
    </row>
    <row r="83" spans="1:14" x14ac:dyDescent="0.35">
      <c r="A83" s="72">
        <v>0.61249999999999993</v>
      </c>
      <c r="B83" s="45"/>
      <c r="C83" s="13">
        <f t="shared" si="0"/>
        <v>113.83053137809404</v>
      </c>
      <c r="D83" s="13">
        <v>2.8909104947204467</v>
      </c>
      <c r="E83" s="17" t="s">
        <v>25</v>
      </c>
      <c r="G83" s="13"/>
      <c r="H83" s="45"/>
      <c r="I83" s="67"/>
      <c r="J83" s="17"/>
      <c r="L83" s="1"/>
      <c r="M83" s="1"/>
      <c r="N83" s="1"/>
    </row>
    <row r="84" spans="1:14" x14ac:dyDescent="0.35">
      <c r="A84" s="72">
        <v>0.61388888888888882</v>
      </c>
      <c r="B84" s="45"/>
      <c r="C84" s="13">
        <f t="shared" ref="C84:C88" si="1">C83+D84</f>
        <v>116.03850116662743</v>
      </c>
      <c r="D84" s="13">
        <v>2.2079697885333882</v>
      </c>
      <c r="E84" s="17" t="s">
        <v>24</v>
      </c>
      <c r="G84" s="13"/>
      <c r="H84" s="45"/>
      <c r="I84" s="67"/>
      <c r="J84" s="17"/>
      <c r="L84" s="1"/>
      <c r="M84" s="1"/>
      <c r="N84" s="1"/>
    </row>
    <row r="85" spans="1:14" x14ac:dyDescent="0.35">
      <c r="A85" s="72">
        <v>0.6152777777777777</v>
      </c>
      <c r="B85" s="45"/>
      <c r="C85" s="13">
        <f t="shared" si="1"/>
        <v>117.84473657475115</v>
      </c>
      <c r="D85" s="13">
        <v>1.8062354081237282</v>
      </c>
      <c r="E85" s="17" t="s">
        <v>89</v>
      </c>
      <c r="G85" s="13"/>
      <c r="H85" s="45"/>
      <c r="I85" s="67"/>
      <c r="J85" s="17"/>
      <c r="L85" s="1"/>
      <c r="M85" s="1"/>
      <c r="N85" s="1"/>
    </row>
    <row r="86" spans="1:14" x14ac:dyDescent="0.35">
      <c r="A86" s="72">
        <v>0.61597222222222214</v>
      </c>
      <c r="B86" s="45"/>
      <c r="C86" s="13">
        <f t="shared" si="1"/>
        <v>119.16391722913906</v>
      </c>
      <c r="D86" s="13">
        <v>1.3191806543879065</v>
      </c>
      <c r="E86" s="17" t="s">
        <v>23</v>
      </c>
      <c r="G86" s="13"/>
      <c r="H86" s="45"/>
      <c r="I86" s="67"/>
      <c r="J86" s="17"/>
      <c r="L86" s="1"/>
      <c r="M86" s="1"/>
      <c r="N86" s="1"/>
    </row>
    <row r="87" spans="1:14" x14ac:dyDescent="0.35">
      <c r="A87" s="72">
        <v>0.61666666666666659</v>
      </c>
      <c r="B87" s="45"/>
      <c r="C87" s="13">
        <f t="shared" si="1"/>
        <v>120.35882223184183</v>
      </c>
      <c r="D87" s="13">
        <v>1.1949050027027697</v>
      </c>
      <c r="E87" s="17" t="s">
        <v>22</v>
      </c>
      <c r="G87" s="13"/>
      <c r="H87" s="45"/>
      <c r="I87" s="67"/>
      <c r="J87" s="17"/>
      <c r="L87" s="1"/>
      <c r="M87" s="1"/>
      <c r="N87" s="1"/>
    </row>
    <row r="88" spans="1:14" x14ac:dyDescent="0.35">
      <c r="A88" s="72">
        <v>0.62152777777777768</v>
      </c>
      <c r="B88" s="45"/>
      <c r="C88" s="13">
        <f t="shared" si="1"/>
        <v>122.98331253877866</v>
      </c>
      <c r="D88" s="13">
        <v>2.6244903069368304</v>
      </c>
      <c r="E88" s="17" t="s">
        <v>21</v>
      </c>
      <c r="F88" s="13"/>
      <c r="G88" s="13"/>
      <c r="H88" s="45"/>
      <c r="I88" s="67"/>
      <c r="J88" s="17"/>
      <c r="K88" s="1"/>
      <c r="L88" s="1"/>
      <c r="M88" s="1"/>
      <c r="N88" s="1"/>
    </row>
    <row r="89" spans="1:14" x14ac:dyDescent="0.35">
      <c r="A89" s="14"/>
      <c r="B89" s="46"/>
      <c r="C89" s="14"/>
      <c r="D89" s="14"/>
      <c r="E89" s="14"/>
      <c r="F89" s="13"/>
      <c r="G89" s="13"/>
      <c r="K89" s="1"/>
      <c r="L89" s="1"/>
      <c r="M89" s="1"/>
      <c r="N89" s="1"/>
    </row>
    <row r="90" spans="1:14" ht="75" customHeight="1" x14ac:dyDescent="0.35">
      <c r="A90" s="91" t="s">
        <v>102</v>
      </c>
      <c r="B90" s="91"/>
      <c r="C90" s="91"/>
      <c r="D90" s="91"/>
      <c r="E90" s="91"/>
      <c r="F90" s="91"/>
      <c r="G90" s="91"/>
      <c r="H90" s="69"/>
      <c r="I90" s="69"/>
      <c r="J90" s="19"/>
      <c r="L90" s="1"/>
      <c r="M90" s="1"/>
      <c r="N90" s="1"/>
    </row>
    <row r="91" spans="1:14" ht="14.5" customHeight="1" x14ac:dyDescent="0.35">
      <c r="A91" s="60"/>
      <c r="B91" s="60"/>
      <c r="C91" s="60"/>
      <c r="D91" s="60"/>
      <c r="E91" s="60"/>
      <c r="F91" s="84"/>
      <c r="G91" s="84"/>
      <c r="H91" s="60"/>
      <c r="I91" s="60"/>
      <c r="J91" s="1"/>
      <c r="L91" s="1"/>
      <c r="M91" s="1"/>
      <c r="N91" s="1"/>
    </row>
    <row r="92" spans="1:14" ht="62.5" customHeight="1" x14ac:dyDescent="0.35">
      <c r="A92" s="61"/>
      <c r="B92" s="61"/>
      <c r="C92" s="62"/>
      <c r="D92" s="62"/>
      <c r="E92" s="62"/>
      <c r="F92" s="93" t="s">
        <v>16</v>
      </c>
      <c r="G92" s="93"/>
      <c r="H92" s="93"/>
      <c r="I92" s="62"/>
      <c r="J92" s="1"/>
      <c r="L92" s="1"/>
      <c r="M92" s="1"/>
      <c r="N92" s="1"/>
    </row>
    <row r="93" spans="1:14" x14ac:dyDescent="0.35">
      <c r="A93" s="61"/>
      <c r="B93" s="61"/>
      <c r="C93" s="62"/>
      <c r="D93" s="62"/>
      <c r="E93" s="62"/>
      <c r="F93" s="62"/>
      <c r="G93" s="62"/>
      <c r="H93" s="62"/>
      <c r="I93" s="62"/>
      <c r="J93" s="1"/>
    </row>
    <row r="94" spans="1:14" ht="14.5" customHeight="1" x14ac:dyDescent="0.35">
      <c r="A94" s="94" t="s">
        <v>107</v>
      </c>
      <c r="B94" s="94"/>
      <c r="C94" s="94"/>
      <c r="D94" s="94"/>
      <c r="E94" s="94"/>
      <c r="F94" s="94"/>
      <c r="G94" s="94"/>
      <c r="H94" s="94"/>
      <c r="I94" s="69"/>
    </row>
    <row r="95" spans="1:14" x14ac:dyDescent="0.35">
      <c r="A95" s="94"/>
      <c r="B95" s="94"/>
      <c r="C95" s="94"/>
      <c r="D95" s="94"/>
      <c r="E95" s="94"/>
      <c r="F95" s="94"/>
      <c r="G95" s="94"/>
      <c r="H95" s="94"/>
      <c r="I95" s="69"/>
    </row>
    <row r="96" spans="1:14" x14ac:dyDescent="0.35">
      <c r="A96" s="94"/>
      <c r="B96" s="94"/>
      <c r="C96" s="94"/>
      <c r="D96" s="94"/>
      <c r="E96" s="94"/>
      <c r="F96" s="94"/>
      <c r="G96" s="94"/>
      <c r="H96" s="94"/>
      <c r="I96" s="69"/>
    </row>
    <row r="97" spans="1:8" x14ac:dyDescent="0.35">
      <c r="A97" s="18"/>
      <c r="B97" s="40"/>
      <c r="C97" s="18"/>
      <c r="D97" s="18"/>
      <c r="E97" s="18"/>
      <c r="F97" s="1"/>
    </row>
    <row r="98" spans="1:8" x14ac:dyDescent="0.35">
      <c r="A98" s="1"/>
      <c r="B98" s="40"/>
      <c r="C98" s="1"/>
      <c r="D98" s="1"/>
      <c r="E98" s="1"/>
    </row>
    <row r="99" spans="1:8" x14ac:dyDescent="0.35">
      <c r="A99" s="1"/>
      <c r="B99" s="40"/>
      <c r="C99" s="1"/>
      <c r="D99" s="1"/>
      <c r="E99" s="1"/>
    </row>
    <row r="100" spans="1:8" x14ac:dyDescent="0.35">
      <c r="A100" s="1"/>
      <c r="B100" s="40"/>
      <c r="C100" s="1"/>
      <c r="D100" s="1"/>
      <c r="E100" s="1"/>
    </row>
    <row r="101" spans="1:8" x14ac:dyDescent="0.35">
      <c r="A101" s="16"/>
      <c r="B101" s="40"/>
      <c r="C101" s="16"/>
      <c r="D101" s="16"/>
      <c r="E101" s="1"/>
    </row>
    <row r="102" spans="1:8" ht="14.5" customHeight="1" x14ac:dyDescent="0.35">
      <c r="A102" s="16"/>
      <c r="B102" s="40"/>
      <c r="C102" s="16"/>
      <c r="D102" s="16"/>
      <c r="E102" s="1"/>
      <c r="H102" s="58"/>
    </row>
    <row r="103" spans="1:8" ht="59.5" customHeight="1" x14ac:dyDescent="0.35">
      <c r="A103" s="16"/>
      <c r="B103" s="40"/>
      <c r="C103" s="16"/>
      <c r="D103" s="16"/>
    </row>
    <row r="104" spans="1:8" x14ac:dyDescent="0.35">
      <c r="F104" s="58"/>
      <c r="G104" s="58"/>
      <c r="H104" s="58"/>
    </row>
    <row r="105" spans="1:8" x14ac:dyDescent="0.35">
      <c r="F105" s="58"/>
      <c r="G105" s="58"/>
      <c r="H105" s="58"/>
    </row>
    <row r="106" spans="1:8" x14ac:dyDescent="0.35">
      <c r="F106" s="58"/>
      <c r="G106" s="58"/>
    </row>
  </sheetData>
  <mergeCells count="5">
    <mergeCell ref="A94:H96"/>
    <mergeCell ref="F1:H6"/>
    <mergeCell ref="A90:G90"/>
    <mergeCell ref="A7:H7"/>
    <mergeCell ref="F92:H9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D211483D1468E4A82F657A24347AB95" ma:contentTypeVersion="15" ma:contentTypeDescription="Loo uus dokument" ma:contentTypeScope="" ma:versionID="974245551273e8f056b8dda262f41165">
  <xsd:schema xmlns:xsd="http://www.w3.org/2001/XMLSchema" xmlns:xs="http://www.w3.org/2001/XMLSchema" xmlns:p="http://schemas.microsoft.com/office/2006/metadata/properties" xmlns:ns2="e8fb0ff0-231b-4735-91c2-c00c0bfd1fce" xmlns:ns3="d5143e53-ca98-4ddf-bb3c-39317da430df" targetNamespace="http://schemas.microsoft.com/office/2006/metadata/properties" ma:root="true" ma:fieldsID="cc645723ebc684617bc48accd73f3af5" ns2:_="" ns3:_="">
    <xsd:import namespace="e8fb0ff0-231b-4735-91c2-c00c0bfd1fce"/>
    <xsd:import namespace="d5143e53-ca98-4ddf-bb3c-39317da430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b0ff0-231b-4735-91c2-c00c0bfd1f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143e53-ca98-4ddf-bb3c-39317da430d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2E96AD0-EBB5-455D-9D85-2A6A3BA6B5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0AAB41-ABA1-4F52-B7FC-C47AA50D12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fb0ff0-231b-4735-91c2-c00c0bfd1fce"/>
    <ds:schemaRef ds:uri="d5143e53-ca98-4ddf-bb3c-39317da430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3EB403-E4B4-4FFE-9E79-EDCF53685C02}">
  <ds:schemaRefs>
    <ds:schemaRef ds:uri="http://purl.org/dc/terms/"/>
    <ds:schemaRef ds:uri="http://schemas.openxmlformats.org/package/2006/metadata/core-properties"/>
    <ds:schemaRef ds:uri="90feb325-60db-4431-9734-36df3ce00c7c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4d2fb0c7-53dd-4d44-a06b-7522a183205c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Kallaste-Rakvere</vt:lpstr>
      <vt:lpstr>Rakvere-Kallaste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Ege-Grete Engbusk</dc:creator>
  <cp:lastModifiedBy>Ege-Grete Engbusk</cp:lastModifiedBy>
  <cp:lastPrinted>2026-04-02T09:00:02Z</cp:lastPrinted>
  <dcterms:created xsi:type="dcterms:W3CDTF">2025-04-10T08:52:31Z</dcterms:created>
  <dcterms:modified xsi:type="dcterms:W3CDTF">2026-04-02T09:35:25Z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0x010100ED211483D1468E4A82F657A24347AB95</vt:lpwstr>
  </property>
</Properties>
</file>